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55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<sst xmlns="http://schemas.openxmlformats.org/spreadsheetml/2006/main" count="3444" uniqueCount="2368">
  <si>
    <t>Лот 1</t>
  </si>
  <si>
    <t xml:space="preserve">539      </t>
  </si>
  <si>
    <t>Отделение подготовки чугуна S-3159 кв.м</t>
  </si>
  <si>
    <t xml:space="preserve">1170     </t>
  </si>
  <si>
    <t>Здание хранения компонентов для приготовления огнеупорных масс</t>
  </si>
  <si>
    <t xml:space="preserve">5401     </t>
  </si>
  <si>
    <t>"Здание участка ""Аккорд"""</t>
  </si>
  <si>
    <t xml:space="preserve">8501     </t>
  </si>
  <si>
    <t>Здание ремонтно-механического цеха</t>
  </si>
  <si>
    <t xml:space="preserve">8502     </t>
  </si>
  <si>
    <t>Бытовые помещения РМЦ</t>
  </si>
  <si>
    <t xml:space="preserve">8503     </t>
  </si>
  <si>
    <t>Пристройка к РМЦ</t>
  </si>
  <si>
    <t xml:space="preserve">8519     </t>
  </si>
  <si>
    <t>Бытовое здание МИЦ</t>
  </si>
  <si>
    <t xml:space="preserve">8520     </t>
  </si>
  <si>
    <t>Производственное здание МИЦ</t>
  </si>
  <si>
    <t xml:space="preserve">8658     </t>
  </si>
  <si>
    <t>Здание РМЦ расширенное</t>
  </si>
  <si>
    <t xml:space="preserve">9501     </t>
  </si>
  <si>
    <t>Здание котельно-кузнечного цеха</t>
  </si>
  <si>
    <t xml:space="preserve">9502     </t>
  </si>
  <si>
    <t>Пристройка к котельно-кузнечному цеху</t>
  </si>
  <si>
    <t xml:space="preserve">9503     </t>
  </si>
  <si>
    <t>Бытовые помещения котельно-кузнечного уч-ка</t>
  </si>
  <si>
    <t xml:space="preserve">10190    </t>
  </si>
  <si>
    <t>Здание ремонтно-строительного цеха</t>
  </si>
  <si>
    <t>Кредитный договор 610109182 от 24.09.2009 г.</t>
  </si>
  <si>
    <t xml:space="preserve">10228    </t>
  </si>
  <si>
    <t>Здание лесопилки</t>
  </si>
  <si>
    <t xml:space="preserve">13002    </t>
  </si>
  <si>
    <t xml:space="preserve">13062    </t>
  </si>
  <si>
    <t>Здание главной проходной в з-д</t>
  </si>
  <si>
    <t xml:space="preserve">13064    </t>
  </si>
  <si>
    <t>Лабораторный корпус</t>
  </si>
  <si>
    <t xml:space="preserve">13071    </t>
  </si>
  <si>
    <t>Здание склада масел с подвалом</t>
  </si>
  <si>
    <t xml:space="preserve">13081    </t>
  </si>
  <si>
    <t>Гараж</t>
  </si>
  <si>
    <t xml:space="preserve">13813    </t>
  </si>
  <si>
    <t>"Здание АБК ""дирекции по режиму и безопасности"""</t>
  </si>
  <si>
    <t xml:space="preserve">15443    </t>
  </si>
  <si>
    <t>Блок складов</t>
  </si>
  <si>
    <t xml:space="preserve">15837    </t>
  </si>
  <si>
    <t>Здание склада оборудования одноэтажное</t>
  </si>
  <si>
    <t xml:space="preserve">15847    </t>
  </si>
  <si>
    <t>Здание конторы цеха ЖДЦ</t>
  </si>
  <si>
    <t xml:space="preserve">15855    </t>
  </si>
  <si>
    <t>Здание красного уголка цеха</t>
  </si>
  <si>
    <t xml:space="preserve">17005    </t>
  </si>
  <si>
    <t>Здание для дежурных диспетчеров</t>
  </si>
  <si>
    <t>"Кредитный договор 610109182 от 24.09.2009г.,ЦЧБ ОАО ""Сбербанк России"" г.Воронеж Договор ипотеки 0111254/И4 от 09.02.2012г."</t>
  </si>
  <si>
    <t xml:space="preserve">17007    </t>
  </si>
  <si>
    <t>Будка стрелочного поста №1</t>
  </si>
  <si>
    <t xml:space="preserve">17016    </t>
  </si>
  <si>
    <t>Паровозное депо</t>
  </si>
  <si>
    <t xml:space="preserve">17017    </t>
  </si>
  <si>
    <t>Бытовые помещения депо</t>
  </si>
  <si>
    <t xml:space="preserve">18002    </t>
  </si>
  <si>
    <t>Здание котельной №2</t>
  </si>
  <si>
    <t xml:space="preserve">19501    </t>
  </si>
  <si>
    <t>Здание электромастерской</t>
  </si>
  <si>
    <t xml:space="preserve">19503    </t>
  </si>
  <si>
    <t>Здание п/ст №1 около РМЦ</t>
  </si>
  <si>
    <t xml:space="preserve">19508    </t>
  </si>
  <si>
    <t>Здание ТП-11 в р-не депо</t>
  </si>
  <si>
    <t xml:space="preserve">19749    </t>
  </si>
  <si>
    <t>Главная пониж. подстанция ГПП-1</t>
  </si>
  <si>
    <t xml:space="preserve">21001    </t>
  </si>
  <si>
    <t>Здание цеха связи</t>
  </si>
  <si>
    <t xml:space="preserve">21505    </t>
  </si>
  <si>
    <t>Здание компрессорной станции</t>
  </si>
  <si>
    <t xml:space="preserve">21604    </t>
  </si>
  <si>
    <t>Здание кислородно-газификационной станции</t>
  </si>
  <si>
    <t xml:space="preserve">23450    </t>
  </si>
  <si>
    <t>Здание отделения ремонта индукторов</t>
  </si>
  <si>
    <t xml:space="preserve">26000    </t>
  </si>
  <si>
    <t>Здание малярного отделения</t>
  </si>
  <si>
    <t xml:space="preserve">26001    </t>
  </si>
  <si>
    <t>Здание из кирпича (склад ГСМ)</t>
  </si>
  <si>
    <t xml:space="preserve">26208    </t>
  </si>
  <si>
    <t>Здание бытовых помещений (малярное отделение)</t>
  </si>
  <si>
    <t xml:space="preserve">26210    </t>
  </si>
  <si>
    <t>Здание опытно-промышленного участка</t>
  </si>
  <si>
    <t xml:space="preserve">28373    </t>
  </si>
  <si>
    <t>Здание автовесовой</t>
  </si>
  <si>
    <t xml:space="preserve">31631    </t>
  </si>
  <si>
    <t>Новое здание шламовой насосной станции</t>
  </si>
  <si>
    <t xml:space="preserve">31632    </t>
  </si>
  <si>
    <t>"Здание насосной ст,питьевой воды""Лякин Родник"""</t>
  </si>
  <si>
    <t xml:space="preserve">31633    </t>
  </si>
  <si>
    <t>"Здание ""Насосная станция осветленной воды"""</t>
  </si>
  <si>
    <t xml:space="preserve">31970    </t>
  </si>
  <si>
    <t>Здание насосной ст,хозпитьевого водоснабжения</t>
  </si>
  <si>
    <t xml:space="preserve">32681    </t>
  </si>
  <si>
    <t>Здание отдела снабжения , 2-х этажное</t>
  </si>
  <si>
    <t xml:space="preserve">33001    </t>
  </si>
  <si>
    <t>Здание установки очистки цеха металлоформ S-728 кв.м</t>
  </si>
  <si>
    <t xml:space="preserve">33002    </t>
  </si>
  <si>
    <t>Здание цеха металлоформ S-25862,4кв.м</t>
  </si>
  <si>
    <t xml:space="preserve">33003    </t>
  </si>
  <si>
    <t>Здание АБК №2 с галереей S-5040кв.м</t>
  </si>
  <si>
    <t xml:space="preserve">34445    </t>
  </si>
  <si>
    <t>Пристроенное помещение с  рукавным фильтром к основному зданию</t>
  </si>
  <si>
    <t xml:space="preserve">37019    </t>
  </si>
  <si>
    <t>Склад для складирования строительных материалов</t>
  </si>
  <si>
    <t xml:space="preserve">40001    </t>
  </si>
  <si>
    <t>Здание собственно цех ТЛЦ 3 S-89948,8кв.м</t>
  </si>
  <si>
    <t xml:space="preserve">40002    </t>
  </si>
  <si>
    <t>Административно-бытовой корпус S-716кв.м</t>
  </si>
  <si>
    <t xml:space="preserve">40003    </t>
  </si>
  <si>
    <t>Отделение газоочистки ТЛЦ 3 S-1403кв.м</t>
  </si>
  <si>
    <t xml:space="preserve">40004    </t>
  </si>
  <si>
    <t>Центрально-приточная станция S-2684кв.м</t>
  </si>
  <si>
    <t xml:space="preserve">40736    </t>
  </si>
  <si>
    <t>Здание дополнительных присадок S-2124кв.м</t>
  </si>
  <si>
    <t xml:space="preserve">40806    </t>
  </si>
  <si>
    <t>Здание склада битумного лака S-659кв.м</t>
  </si>
  <si>
    <t xml:space="preserve">40807    </t>
  </si>
  <si>
    <t>Здание склада цемента S-260кв.м</t>
  </si>
  <si>
    <t xml:space="preserve">40854    </t>
  </si>
  <si>
    <t>Здание ПТО S-368кв.м</t>
  </si>
  <si>
    <t xml:space="preserve">41753    </t>
  </si>
  <si>
    <t>Здание мобильное контейнерного типа. Офис 0-4</t>
  </si>
  <si>
    <t xml:space="preserve">41904    </t>
  </si>
  <si>
    <t>Здание помещ-я насосн. оборотного водоснабж. д/ сист. охлажд. мет-форм центр-х машин</t>
  </si>
  <si>
    <t xml:space="preserve">41905    </t>
  </si>
  <si>
    <t>"Здание отделения приёмки цемента. Труболитейный цех."""</t>
  </si>
  <si>
    <t xml:space="preserve">42167    </t>
  </si>
  <si>
    <t>Здание вентиляторной</t>
  </si>
  <si>
    <t xml:space="preserve">42560    </t>
  </si>
  <si>
    <t>Пристроенное помещение баков для гидромасла линии лакировки к основному зданию</t>
  </si>
  <si>
    <t xml:space="preserve">42561    </t>
  </si>
  <si>
    <t>Пристроенное помещение гидроуправления и камеры сгорания участка лакировки к основному зданию</t>
  </si>
  <si>
    <t xml:space="preserve">42562    </t>
  </si>
  <si>
    <t>Пристроенное помещение рукавного фильтра шлифовки цементного покрытия к основному зданию</t>
  </si>
  <si>
    <t xml:space="preserve">42563    </t>
  </si>
  <si>
    <t>Пристроенное помещение насосной и резервуара с водой проходной печи к основному зданию</t>
  </si>
  <si>
    <t xml:space="preserve">42564    </t>
  </si>
  <si>
    <t>Пристроенное помещение электрогидроуправления,рекуператора проходной  печи к основному зданию</t>
  </si>
  <si>
    <t xml:space="preserve">42565    </t>
  </si>
  <si>
    <t>Пристроенное помещение гидроуправления насосной станции заливочного отделения к основному зданию</t>
  </si>
  <si>
    <t xml:space="preserve">52005    </t>
  </si>
  <si>
    <t>АБК- административно-бытовой корпус (р-он энергоцеха)</t>
  </si>
  <si>
    <t>"ЦЧБ ОАО ""Сбербанк России"" г.Воронеж Договор ипотеки 0111254/И2 от 16.01.2012г."</t>
  </si>
  <si>
    <t xml:space="preserve">52097    </t>
  </si>
  <si>
    <t>Здание столовой ТЛЦ №2</t>
  </si>
  <si>
    <t xml:space="preserve">52140    </t>
  </si>
  <si>
    <t>Здание центрального склада</t>
  </si>
  <si>
    <t xml:space="preserve">63825    </t>
  </si>
  <si>
    <t>Здание АБК 2</t>
  </si>
  <si>
    <t xml:space="preserve">1385     </t>
  </si>
  <si>
    <t>Переходной мост через ж/д пути МПС L- 217 м.</t>
  </si>
  <si>
    <t xml:space="preserve">9504     </t>
  </si>
  <si>
    <t>Склад готовой продукции</t>
  </si>
  <si>
    <t xml:space="preserve">15449    </t>
  </si>
  <si>
    <t>Памятник в честь погибших заводчан</t>
  </si>
  <si>
    <t xml:space="preserve">19519    </t>
  </si>
  <si>
    <t>Прожекторная вышка №5</t>
  </si>
  <si>
    <t xml:space="preserve">19520    </t>
  </si>
  <si>
    <t>Прожекторная вышка №6</t>
  </si>
  <si>
    <t xml:space="preserve">19523    </t>
  </si>
  <si>
    <t>Прожекторная вышка №3</t>
  </si>
  <si>
    <t xml:space="preserve">19524    </t>
  </si>
  <si>
    <t>Прожекторная вышка №2</t>
  </si>
  <si>
    <t xml:space="preserve">19526    </t>
  </si>
  <si>
    <t>Прожекторная вышка №4</t>
  </si>
  <si>
    <t xml:space="preserve">19528    </t>
  </si>
  <si>
    <t>Прожекторная вышка №7</t>
  </si>
  <si>
    <t xml:space="preserve">19529    </t>
  </si>
  <si>
    <t>Прожекторная вышка №8</t>
  </si>
  <si>
    <t xml:space="preserve">19581    </t>
  </si>
  <si>
    <t>Эстакада от ЦПС до шахты склада</t>
  </si>
  <si>
    <t xml:space="preserve">19598    </t>
  </si>
  <si>
    <t>Эстакада от ГПП-1 до ГРУ-6кв</t>
  </si>
  <si>
    <t xml:space="preserve">19856    </t>
  </si>
  <si>
    <t>Прожекторная вышка (блок складов)</t>
  </si>
  <si>
    <t xml:space="preserve">19857    </t>
  </si>
  <si>
    <t xml:space="preserve">19862    </t>
  </si>
  <si>
    <t>Наружное эл. освещение комплекса ТЛЦ №3  №27</t>
  </si>
  <si>
    <t xml:space="preserve">19864    </t>
  </si>
  <si>
    <t>Наружное эл. освещение комплекса ТЛЦ №3  №26</t>
  </si>
  <si>
    <t xml:space="preserve">21511    </t>
  </si>
  <si>
    <t>Эстакада ж\б  энерг. сетей от компрес. до эстакады пром.пров</t>
  </si>
  <si>
    <t xml:space="preserve">21512    </t>
  </si>
  <si>
    <t>Эстакада ж\б трассы промпроводок в осях 38-39 и 66-74</t>
  </si>
  <si>
    <t xml:space="preserve">21516    </t>
  </si>
  <si>
    <t>Проходные пешех.мостики вдоль трассы энерг. сетей и площадки</t>
  </si>
  <si>
    <t xml:space="preserve">21518    </t>
  </si>
  <si>
    <t>"Эстакада промпроводок фундамент у оси ""32"""</t>
  </si>
  <si>
    <t xml:space="preserve">22313    </t>
  </si>
  <si>
    <t>Эстакада внешних энерг. сетей</t>
  </si>
  <si>
    <t xml:space="preserve">28317    </t>
  </si>
  <si>
    <t>Шлагбаум</t>
  </si>
  <si>
    <t xml:space="preserve">28318    </t>
  </si>
  <si>
    <t>Сторожевой пост</t>
  </si>
  <si>
    <t xml:space="preserve">28319    </t>
  </si>
  <si>
    <t xml:space="preserve">31535    </t>
  </si>
  <si>
    <t>Фильтр для воды ДУ 600 правый</t>
  </si>
  <si>
    <t xml:space="preserve">31536    </t>
  </si>
  <si>
    <t xml:space="preserve">31579    </t>
  </si>
  <si>
    <t>Очистные сооружения литейных цехов</t>
  </si>
  <si>
    <t xml:space="preserve">31581    </t>
  </si>
  <si>
    <t>Канализационная насосная станция-2</t>
  </si>
  <si>
    <t xml:space="preserve">31582    </t>
  </si>
  <si>
    <t>Канализационная насосная станция-3</t>
  </si>
  <si>
    <t xml:space="preserve">31583    </t>
  </si>
  <si>
    <t>Канализационная насосная станция-4</t>
  </si>
  <si>
    <t xml:space="preserve">31623    </t>
  </si>
  <si>
    <t>"Установка ""Доведения воды до госта"""</t>
  </si>
  <si>
    <t xml:space="preserve">31641    </t>
  </si>
  <si>
    <t>Новая береговая насосная станция</t>
  </si>
  <si>
    <t xml:space="preserve">31642    </t>
  </si>
  <si>
    <t>Водоприемники-оголовки (подводные) при заборе воды и самотечные линии</t>
  </si>
  <si>
    <t xml:space="preserve">31648    </t>
  </si>
  <si>
    <t>Градирная №1 (насосная станция обор. лит. цехов)</t>
  </si>
  <si>
    <t xml:space="preserve">31649    </t>
  </si>
  <si>
    <t>Градирная №3 (насосная станция обор. лит. цехов)</t>
  </si>
  <si>
    <t xml:space="preserve">31650    </t>
  </si>
  <si>
    <t>Отстойники железобетонные горизонтальные (насосная станция обор. лит. цехов)</t>
  </si>
  <si>
    <t xml:space="preserve">31651    </t>
  </si>
  <si>
    <t>Насосная станция №3 (обор. лит. цехов)</t>
  </si>
  <si>
    <t xml:space="preserve">31652    </t>
  </si>
  <si>
    <t>Развед- эксплуатац. скважина № 1-75</t>
  </si>
  <si>
    <t xml:space="preserve">31654    </t>
  </si>
  <si>
    <t>Развед- эксплуатац. скважина № 3-75</t>
  </si>
  <si>
    <t xml:space="preserve">31655    </t>
  </si>
  <si>
    <t>"Ограждение 1-ой зоны насосной станции питьевой воды ""Лякин родник"""</t>
  </si>
  <si>
    <t xml:space="preserve">31657    </t>
  </si>
  <si>
    <t>Насосная станция шламовая литейных цехов</t>
  </si>
  <si>
    <t xml:space="preserve">31658    </t>
  </si>
  <si>
    <t>Шламовый отстойник труболитейных цехов</t>
  </si>
  <si>
    <t xml:space="preserve">31659    </t>
  </si>
  <si>
    <t>"Насосная станция перекачки хоз. фикальных вод ""Кессон"""</t>
  </si>
  <si>
    <t xml:space="preserve">31751    </t>
  </si>
  <si>
    <t>Водоочистная вращающая сетка (новая береговая насосная станция)</t>
  </si>
  <si>
    <t xml:space="preserve">31752    </t>
  </si>
  <si>
    <t xml:space="preserve">31753    </t>
  </si>
  <si>
    <t>Водоочистная сетка</t>
  </si>
  <si>
    <t xml:space="preserve">31754    </t>
  </si>
  <si>
    <t xml:space="preserve">32528    </t>
  </si>
  <si>
    <t>Открытый склад оборудования</t>
  </si>
  <si>
    <t xml:space="preserve">40013    </t>
  </si>
  <si>
    <t>Дымовая труба газоочистки Н-90 V-4691куб.м S-5154кв.м</t>
  </si>
  <si>
    <t xml:space="preserve">41715    </t>
  </si>
  <si>
    <t>Емкость 25 куб.м ВЭЭ 1,1,-1,0-1,0</t>
  </si>
  <si>
    <t xml:space="preserve">52035    </t>
  </si>
  <si>
    <t>Склад холодного чугуна №2</t>
  </si>
  <si>
    <t xml:space="preserve">52101    </t>
  </si>
  <si>
    <t>Открытый склад</t>
  </si>
  <si>
    <t xml:space="preserve">52105    </t>
  </si>
  <si>
    <t>Подкран. пути козл. кр.г/п 30 т 124526010</t>
  </si>
  <si>
    <t xml:space="preserve">52160    </t>
  </si>
  <si>
    <t>Площадка складирования готовой продукции</t>
  </si>
  <si>
    <t xml:space="preserve">52161    </t>
  </si>
  <si>
    <t>Площадка пер. для погрузочно-разгрузочных работ</t>
  </si>
  <si>
    <t xml:space="preserve">52162    </t>
  </si>
  <si>
    <t>Площадка переносная для погрузочно-разгрузочных работ</t>
  </si>
  <si>
    <t xml:space="preserve">52163    </t>
  </si>
  <si>
    <t xml:space="preserve">63555    </t>
  </si>
  <si>
    <t>Чугунное ограждение</t>
  </si>
  <si>
    <t xml:space="preserve">63908    </t>
  </si>
  <si>
    <t>Проходной пункт КПП-2</t>
  </si>
  <si>
    <t xml:space="preserve">63909    </t>
  </si>
  <si>
    <t>Ворота выездные металлические с проходным пунктом у главного проезда</t>
  </si>
  <si>
    <t xml:space="preserve">64306    </t>
  </si>
  <si>
    <t>Автодорога к цеху металлоформ АБК - 2</t>
  </si>
  <si>
    <t xml:space="preserve">64307    </t>
  </si>
  <si>
    <t>Автодорога в районе ЦМФ S=9470 кв. м</t>
  </si>
  <si>
    <t xml:space="preserve">64309    </t>
  </si>
  <si>
    <t>Автодороги в районе ТЛЦ №3</t>
  </si>
  <si>
    <t xml:space="preserve">64310    </t>
  </si>
  <si>
    <t>А/дорога от з/управления до здания РМЦ S=2860 кв. м</t>
  </si>
  <si>
    <t xml:space="preserve">64311    </t>
  </si>
  <si>
    <t>А/дорога к столовой цеха металлоформ</t>
  </si>
  <si>
    <t xml:space="preserve">64312    </t>
  </si>
  <si>
    <t>А/дороги, пешеход. дорожки в р-не склада открытого хранен.</t>
  </si>
  <si>
    <t xml:space="preserve">64314    </t>
  </si>
  <si>
    <t>А/дороги от з/у до глав. проездных ворот в р-не насосной станцции  протяж. 1550 м</t>
  </si>
  <si>
    <t xml:space="preserve">64316    </t>
  </si>
  <si>
    <t>Тротуары по территории  завода S=3470 кв. м</t>
  </si>
  <si>
    <t xml:space="preserve">64319    </t>
  </si>
  <si>
    <t>А/дор.от ж/д переезда через пути МПС до границы города S=53,4 кв. м</t>
  </si>
  <si>
    <t xml:space="preserve">64321    </t>
  </si>
  <si>
    <t>А/дор. в р-не светового двора чугунолит.ц.,котельно-кузнеч. S=32,4 кв. м</t>
  </si>
  <si>
    <t xml:space="preserve">64322    </t>
  </si>
  <si>
    <t>Дорож.площадки около центр. весовой, битумного хоз-ва,автог. S=114,6 кв. м</t>
  </si>
  <si>
    <t xml:space="preserve">64323    </t>
  </si>
  <si>
    <t>Автодорога между ЛУС и труб. цехом №1 S=27 кв. м</t>
  </si>
  <si>
    <t xml:space="preserve">64324    </t>
  </si>
  <si>
    <t>А/дор.между чугунолит. цехом и бытовками S=9 кв. м</t>
  </si>
  <si>
    <t xml:space="preserve">64325    </t>
  </si>
  <si>
    <t>А/дорога у забора завода,склада оборудования S=3600 кв. м</t>
  </si>
  <si>
    <t xml:space="preserve">64329    </t>
  </si>
  <si>
    <t>Дорожные площадки у здания з/управления S=3840 кв. м</t>
  </si>
  <si>
    <t xml:space="preserve">5405     </t>
  </si>
  <si>
    <t>Трубопровод сжатого воздуха</t>
  </si>
  <si>
    <t xml:space="preserve">5406     </t>
  </si>
  <si>
    <t>Кабель АПБ</t>
  </si>
  <si>
    <t xml:space="preserve">5408     </t>
  </si>
  <si>
    <t>Трубопровод технической воды</t>
  </si>
  <si>
    <t xml:space="preserve">5409     </t>
  </si>
  <si>
    <t>Трубопровод наружных сетей канализации</t>
  </si>
  <si>
    <t xml:space="preserve">13082    </t>
  </si>
  <si>
    <t>Подключение телефонов к городской телефонной сети</t>
  </si>
  <si>
    <t xml:space="preserve">13083    </t>
  </si>
  <si>
    <t xml:space="preserve">13084    </t>
  </si>
  <si>
    <t xml:space="preserve">13093    </t>
  </si>
  <si>
    <t xml:space="preserve">13122    </t>
  </si>
  <si>
    <t xml:space="preserve">15201    </t>
  </si>
  <si>
    <t>Приемно-отправительная станция</t>
  </si>
  <si>
    <t xml:space="preserve">15202    </t>
  </si>
  <si>
    <t>Приемно -отправительная станция</t>
  </si>
  <si>
    <t xml:space="preserve">15203    </t>
  </si>
  <si>
    <t xml:space="preserve">19542    </t>
  </si>
  <si>
    <t>Кабельная линия 6 кв от п/ст №1 до РП-5 (до РП-6)</t>
  </si>
  <si>
    <t xml:space="preserve">19544    </t>
  </si>
  <si>
    <t>Кабельная линия 6кв РП-5 до ТП-11(подземная)</t>
  </si>
  <si>
    <t xml:space="preserve">19546    </t>
  </si>
  <si>
    <t>Кабельная линия 6 кв от ОРУ до РП-5 (подземная)</t>
  </si>
  <si>
    <t xml:space="preserve">19549    </t>
  </si>
  <si>
    <t>Кабельная линия 6 кв от РП-5 до ТП-7 (подземная)</t>
  </si>
  <si>
    <t xml:space="preserve">19627    </t>
  </si>
  <si>
    <t>Межцеховые кабельные сети р-он доп. присадок</t>
  </si>
  <si>
    <t xml:space="preserve">19656    </t>
  </si>
  <si>
    <t>Межцеховые кабельные сети в р-не ГПП-1 до  ГРУ-6 кв</t>
  </si>
  <si>
    <t xml:space="preserve">19658    </t>
  </si>
  <si>
    <t>Межцеховые кабельные сети р-он доп присадок</t>
  </si>
  <si>
    <t xml:space="preserve">19700    </t>
  </si>
  <si>
    <t>КТП-26  пост ЭЦ  (АВВГ 3Х50+1Х25-2нХ565 м)</t>
  </si>
  <si>
    <t xml:space="preserve">19701    </t>
  </si>
  <si>
    <t>КТП-26  кислородная (РП)  (АВВГ 3Х50+1Х25-2нХ450 м)</t>
  </si>
  <si>
    <t xml:space="preserve">19703    </t>
  </si>
  <si>
    <t>Межцеховые кабельные сети комплекса 6-10 кв ПС-22</t>
  </si>
  <si>
    <t xml:space="preserve">19704    </t>
  </si>
  <si>
    <t>Межцеховые кабельные сети комплекса 6 кв ПС-30</t>
  </si>
  <si>
    <t xml:space="preserve">19730    </t>
  </si>
  <si>
    <t>Кабельные сети 6 кв</t>
  </si>
  <si>
    <t xml:space="preserve">19742    </t>
  </si>
  <si>
    <t>Воздушная линия электропередачи 110 кв</t>
  </si>
  <si>
    <t xml:space="preserve">19774    </t>
  </si>
  <si>
    <t>Межцеховые кабельные сети комплекса ТЛЦ №3</t>
  </si>
  <si>
    <t xml:space="preserve">19775    </t>
  </si>
  <si>
    <t>ПС-30-КТП-45  (АВВГ 3Х120+1Х35-195 м)</t>
  </si>
  <si>
    <t xml:space="preserve">19776    </t>
  </si>
  <si>
    <t>ПС-30-КТП-45  (ААБВ У3Х70 - 185 м)</t>
  </si>
  <si>
    <t xml:space="preserve">19778    </t>
  </si>
  <si>
    <t xml:space="preserve">19808    </t>
  </si>
  <si>
    <t>Наружное освещение (р-он блок складов)</t>
  </si>
  <si>
    <t xml:space="preserve">19809    </t>
  </si>
  <si>
    <t>Межцеховые сети эл. снабжения (р-он блок складов)</t>
  </si>
  <si>
    <t xml:space="preserve">21030    </t>
  </si>
  <si>
    <t>Наружные сети связи (к н/ст. оборотного цикла лит. цехов)</t>
  </si>
  <si>
    <t xml:space="preserve">21296    </t>
  </si>
  <si>
    <t>Наружная телефонная линия и радио в канализации до Труб.</t>
  </si>
  <si>
    <t xml:space="preserve">21440    </t>
  </si>
  <si>
    <t>"Связь и сигнализация АБК №2 цеха мет. форм (""квант"")"</t>
  </si>
  <si>
    <t xml:space="preserve">21519    </t>
  </si>
  <si>
    <t>Кислородопровод к доп. присадкам ТЛЦ №3</t>
  </si>
  <si>
    <t xml:space="preserve">21520    </t>
  </si>
  <si>
    <t>Трубопроводы теплоснабжения, горячего водоснабжения к доп. присадкам ТЛЦ №3</t>
  </si>
  <si>
    <t xml:space="preserve">21521    </t>
  </si>
  <si>
    <t>Трубопровод осушенного воздуха к доп. присадкам ТЛЦ №3</t>
  </si>
  <si>
    <t xml:space="preserve">21523    </t>
  </si>
  <si>
    <t>Наружные сети отопления паропроводов наземной пркладки к складу битумного лака</t>
  </si>
  <si>
    <t xml:space="preserve">21524    </t>
  </si>
  <si>
    <t>Внешние сети отопления промпроводок насосный станок очистных сооружений лит. цехов ТЛЦ №3</t>
  </si>
  <si>
    <t xml:space="preserve">21525    </t>
  </si>
  <si>
    <t>Внешние подземные энерго сети отопления</t>
  </si>
  <si>
    <t xml:space="preserve">21528    </t>
  </si>
  <si>
    <t>Паропровод D 200 с отборным паром</t>
  </si>
  <si>
    <t xml:space="preserve">21635    </t>
  </si>
  <si>
    <t>Трубопровод сжатого воздуха на РЦМО</t>
  </si>
  <si>
    <t xml:space="preserve">21667    </t>
  </si>
  <si>
    <t>Кислородопровод D 57х3,5</t>
  </si>
  <si>
    <t xml:space="preserve">21674    </t>
  </si>
  <si>
    <t>Теплотрасса от новой котельной до блока складов и склада ГСМ</t>
  </si>
  <si>
    <t xml:space="preserve">21704    </t>
  </si>
  <si>
    <t>Теплотрасса к АБК цеха металлоформ</t>
  </si>
  <si>
    <t xml:space="preserve">21826    </t>
  </si>
  <si>
    <t>Тепловые сети (н/ст. №3 оборот.лит.цехов)</t>
  </si>
  <si>
    <t xml:space="preserve">22314    </t>
  </si>
  <si>
    <t>Межцеховые кабельные сети</t>
  </si>
  <si>
    <t xml:space="preserve">22316    </t>
  </si>
  <si>
    <t>Трубопровод сжатого воздуха с подключениями к объектам в первом этапе</t>
  </si>
  <si>
    <t xml:space="preserve">31522    </t>
  </si>
  <si>
    <t>Противопожарный питьевой водопровод</t>
  </si>
  <si>
    <t xml:space="preserve">31523    </t>
  </si>
  <si>
    <t>Наружный питьевой водопровод (цех металлоформ)</t>
  </si>
  <si>
    <t xml:space="preserve">31524    </t>
  </si>
  <si>
    <t>Бытовая наружная канализация (цех металлоформ)</t>
  </si>
  <si>
    <t xml:space="preserve">31525    </t>
  </si>
  <si>
    <t>Наружная производственная канализация к цеху металлоформ</t>
  </si>
  <si>
    <t xml:space="preserve">31526    </t>
  </si>
  <si>
    <t>Наружный водопровод оборотной воды В-5,В-6 (цех металлоформ)</t>
  </si>
  <si>
    <t xml:space="preserve">31527    </t>
  </si>
  <si>
    <t>Дождевая канализация наружная (цех металлоформ)</t>
  </si>
  <si>
    <t xml:space="preserve">31552    </t>
  </si>
  <si>
    <t>Питьевой водовод D 150 (резервный)</t>
  </si>
  <si>
    <t xml:space="preserve">31558    </t>
  </si>
  <si>
    <t>Шламопровод (самотечный лоток) от ТЛЦ до шламонакопителя № 2</t>
  </si>
  <si>
    <t xml:space="preserve">31586    </t>
  </si>
  <si>
    <t>Производственный водовод оборотной воды В-4</t>
  </si>
  <si>
    <t xml:space="preserve">31587    </t>
  </si>
  <si>
    <t>Трубопровод замазученной воды напорный ВВН</t>
  </si>
  <si>
    <t xml:space="preserve">31588    </t>
  </si>
  <si>
    <t>Водовод оборотной воды В-54</t>
  </si>
  <si>
    <t xml:space="preserve">31589    </t>
  </si>
  <si>
    <t>Перенос водоводов в р-не береговой насосной</t>
  </si>
  <si>
    <t xml:space="preserve">31590    </t>
  </si>
  <si>
    <t>Водовод осветленной воды В11</t>
  </si>
  <si>
    <t xml:space="preserve">31591    </t>
  </si>
  <si>
    <t>Трубопровод оборотной воды В5</t>
  </si>
  <si>
    <t xml:space="preserve">31592    </t>
  </si>
  <si>
    <t>Трубопроводы промстоков</t>
  </si>
  <si>
    <t xml:space="preserve">31593    </t>
  </si>
  <si>
    <t>Питьевой водопровод В-1 ТЛЦ первый этап</t>
  </si>
  <si>
    <t xml:space="preserve">31594    </t>
  </si>
  <si>
    <t>Водовод шламосодержащих вод К-64</t>
  </si>
  <si>
    <t xml:space="preserve">31595    </t>
  </si>
  <si>
    <t>Производственная канализация</t>
  </si>
  <si>
    <t xml:space="preserve">31596    </t>
  </si>
  <si>
    <t>Самотечная линия от водозабора до насосной станции в 3 нитке</t>
  </si>
  <si>
    <t xml:space="preserve">31597    </t>
  </si>
  <si>
    <t>Ливневая канализация ТЛЦ</t>
  </si>
  <si>
    <t xml:space="preserve">31598    </t>
  </si>
  <si>
    <t>Напорная канализация ТЛЦ</t>
  </si>
  <si>
    <t xml:space="preserve">31599    </t>
  </si>
  <si>
    <t>Напорная канализация от КНС-3 до ул. Студеновской</t>
  </si>
  <si>
    <t xml:space="preserve">31600    </t>
  </si>
  <si>
    <t>Фекальная канализация ТЛЦ-1А</t>
  </si>
  <si>
    <t xml:space="preserve">31601    </t>
  </si>
  <si>
    <t>Противопожарный водопровод В-7 для миксерного отделения</t>
  </si>
  <si>
    <t xml:space="preserve">31602    </t>
  </si>
  <si>
    <t>Напорный коллектор промстоков</t>
  </si>
  <si>
    <t xml:space="preserve">31603    </t>
  </si>
  <si>
    <t>Трубопровод сливного водовода коллектора промстоков</t>
  </si>
  <si>
    <t xml:space="preserve">31604    </t>
  </si>
  <si>
    <t>Трубопровод противопожарных вод-д</t>
  </si>
  <si>
    <t xml:space="preserve">31616    </t>
  </si>
  <si>
    <t>Шламопровод от труболитейного цеха к отстойнику №2</t>
  </si>
  <si>
    <t xml:space="preserve">31661    </t>
  </si>
  <si>
    <t>Наружные сети питьевого водопровода</t>
  </si>
  <si>
    <t xml:space="preserve">31662    </t>
  </si>
  <si>
    <t>Питьевой водопровод В-1 для столовой</t>
  </si>
  <si>
    <t xml:space="preserve">31663    </t>
  </si>
  <si>
    <t>Наружные сети ливневой канализации (р-он блок складов)</t>
  </si>
  <si>
    <t xml:space="preserve">31669    </t>
  </si>
  <si>
    <t>Трубопровод осветленной воды от шламонаполнителя (н/ст.№3 оборот.лит.цехов)</t>
  </si>
  <si>
    <t xml:space="preserve">31670    </t>
  </si>
  <si>
    <t>Трубопровод самотечный нагрев воды (н/ст.№3 оборот.лит.цехов)</t>
  </si>
  <si>
    <t xml:space="preserve">31671    </t>
  </si>
  <si>
    <t>Трубопровод охлажденной воды (н/ст.№3 оборот.лит.цехов)</t>
  </si>
  <si>
    <t xml:space="preserve">31672    </t>
  </si>
  <si>
    <t>Трубопровод подпитка свежей технической воды (н/ст.№3 оборот.лит.цехов)</t>
  </si>
  <si>
    <t xml:space="preserve">31673    </t>
  </si>
  <si>
    <t>Трубопровод хозбытовая канализация (н/ст.№3 оборот.лит.цехов)</t>
  </si>
  <si>
    <t xml:space="preserve">31674    </t>
  </si>
  <si>
    <t>Трубопровод (н/ст.№3 оборот.лит.цехов)</t>
  </si>
  <si>
    <t xml:space="preserve">31675    </t>
  </si>
  <si>
    <t>Трубопровод самоточная дождевая канализация ливневая (н/ст.№3 оборот.лит.цехов)</t>
  </si>
  <si>
    <t xml:space="preserve">31676    </t>
  </si>
  <si>
    <t xml:space="preserve">31677    </t>
  </si>
  <si>
    <t>Трубопровод хоз.пит. (н/ст.№3 оборот.лит.цехов)</t>
  </si>
  <si>
    <t xml:space="preserve">31678    </t>
  </si>
  <si>
    <t>Водопровод для АБК-2 цеха металлоформ</t>
  </si>
  <si>
    <t xml:space="preserve">31679    </t>
  </si>
  <si>
    <t>Канализация для АБК-2 цеха металлоформ</t>
  </si>
  <si>
    <t xml:space="preserve">31680    </t>
  </si>
  <si>
    <t>Хоз.фекальная канализация К-1</t>
  </si>
  <si>
    <t xml:space="preserve">31691    </t>
  </si>
  <si>
    <t>Кабель связи ТГ (новая береговая нас. станция)</t>
  </si>
  <si>
    <t xml:space="preserve">31870    </t>
  </si>
  <si>
    <t>Ливневая канализация D200</t>
  </si>
  <si>
    <t xml:space="preserve">31995    </t>
  </si>
  <si>
    <t>Наруж.сети питьев.водопровода к об-м:склад битум.лака,н/ст.пит.воды,отд.рем.индук-в,мазут х-во,ГРУ 6</t>
  </si>
  <si>
    <t xml:space="preserve">31998    </t>
  </si>
  <si>
    <t>Наруж.сети бытовой канализации к объектам:склад битум.лака,н/ст.пит.воды,отд.рем.индук-ов,ГРУ 6 квт</t>
  </si>
  <si>
    <t xml:space="preserve">31999    </t>
  </si>
  <si>
    <t>Производ.канализация к объектам:отд.рем.индукторов,мазут.х-во,уч-к доп.присадок,ПТО на 10 автопогруз</t>
  </si>
  <si>
    <t xml:space="preserve">32000    </t>
  </si>
  <si>
    <t>Наруж.дожд.канализация к объектам:склад битум.лака,н/ст.пит.воды,отд.рем.индук-ов,мазут.х-во и т.д.</t>
  </si>
  <si>
    <t xml:space="preserve">32001    </t>
  </si>
  <si>
    <t xml:space="preserve">32002    </t>
  </si>
  <si>
    <t>Наруж.сети противопожар.водопровода к объектам:склад битум.лака,уч-к доп.присадок,отдел рем.индук-ов</t>
  </si>
  <si>
    <t xml:space="preserve">32003    </t>
  </si>
  <si>
    <t xml:space="preserve">35386    </t>
  </si>
  <si>
    <t>Корпоративная Информационная Система</t>
  </si>
  <si>
    <t xml:space="preserve">35877    </t>
  </si>
  <si>
    <t>Автоматизированная система учёта движения автотранспорта</t>
  </si>
  <si>
    <t xml:space="preserve">40014    </t>
  </si>
  <si>
    <t>Газопровод стержневого отделен. Ду 50, Ду 20...</t>
  </si>
  <si>
    <t xml:space="preserve">40015    </t>
  </si>
  <si>
    <t>"Газопровод ТЛЦ-1""А"""</t>
  </si>
  <si>
    <t xml:space="preserve">40016    </t>
  </si>
  <si>
    <t>Межцеховые кабельные сети ААШВУ 3*95</t>
  </si>
  <si>
    <t xml:space="preserve">40730    </t>
  </si>
  <si>
    <t>Линия цеховых кабельных сетей АВВГ3*10+IX</t>
  </si>
  <si>
    <t xml:space="preserve">40731    </t>
  </si>
  <si>
    <t>Линия цеховых кабельных сетей АВВГ3*120</t>
  </si>
  <si>
    <t xml:space="preserve">40732    </t>
  </si>
  <si>
    <t xml:space="preserve">40733    </t>
  </si>
  <si>
    <t>Линия цеховых кабельных сетей АВВГ3*120+1*35</t>
  </si>
  <si>
    <t xml:space="preserve">40734    </t>
  </si>
  <si>
    <t xml:space="preserve">40735    </t>
  </si>
  <si>
    <t xml:space="preserve">41716    </t>
  </si>
  <si>
    <t>Межцеховые кабельные сети  р-он  доп присадок</t>
  </si>
  <si>
    <t xml:space="preserve">41717    </t>
  </si>
  <si>
    <t>Межцеховые кабельные сети р-он ТЛЦ №3</t>
  </si>
  <si>
    <t xml:space="preserve">41718    </t>
  </si>
  <si>
    <t xml:space="preserve">41719    </t>
  </si>
  <si>
    <t xml:space="preserve">41720    </t>
  </si>
  <si>
    <t xml:space="preserve">41795    </t>
  </si>
  <si>
    <t>КТП-26- склад цемента, -отделение приготовл. битума, -участок по ремонту индуктор.</t>
  </si>
  <si>
    <t xml:space="preserve">13427    </t>
  </si>
  <si>
    <t>Генератор Г 5-60</t>
  </si>
  <si>
    <t xml:space="preserve">13429    </t>
  </si>
  <si>
    <t>Пульт ППС для пневмопочты</t>
  </si>
  <si>
    <t xml:space="preserve">13432    </t>
  </si>
  <si>
    <t>Ящик управления</t>
  </si>
  <si>
    <t xml:space="preserve">13433    </t>
  </si>
  <si>
    <t xml:space="preserve">13434    </t>
  </si>
  <si>
    <t>Пункт распределения</t>
  </si>
  <si>
    <t xml:space="preserve">19588    </t>
  </si>
  <si>
    <t>Трансформаторная подстанция КТП-100</t>
  </si>
  <si>
    <t xml:space="preserve">19671    </t>
  </si>
  <si>
    <t>Трансформатор ТМ -6 №4 1000КВА/10</t>
  </si>
  <si>
    <t xml:space="preserve">19698    </t>
  </si>
  <si>
    <t>Трансформаторная подстанция КТП-45 400/6</t>
  </si>
  <si>
    <t xml:space="preserve">19709    </t>
  </si>
  <si>
    <t>Электроподстанция 6 кв. ПС-16</t>
  </si>
  <si>
    <t xml:space="preserve">19720    </t>
  </si>
  <si>
    <t>КТП 2Х630  КТП-37</t>
  </si>
  <si>
    <t xml:space="preserve">19721    </t>
  </si>
  <si>
    <t>Трансформаторный комплекс ТС3  1000/10</t>
  </si>
  <si>
    <t xml:space="preserve">19722    </t>
  </si>
  <si>
    <t xml:space="preserve">19723    </t>
  </si>
  <si>
    <t>Распределительное устройство 6 кв п/ст №30</t>
  </si>
  <si>
    <t xml:space="preserve">19726    </t>
  </si>
  <si>
    <t>Трансформатор ТМЗ-1000/10-72</t>
  </si>
  <si>
    <t xml:space="preserve">19752    </t>
  </si>
  <si>
    <t>ГПП-1 главный щит управления</t>
  </si>
  <si>
    <t xml:space="preserve">19757    </t>
  </si>
  <si>
    <t>Трансформатор силовой ТДТН-1 63000/110/10/6</t>
  </si>
  <si>
    <t xml:space="preserve">19758    </t>
  </si>
  <si>
    <t>Трансформатор силовой ТДТН-2 63000/110/10/6</t>
  </si>
  <si>
    <t xml:space="preserve">19760    </t>
  </si>
  <si>
    <t>Открытое распределительное устройство 110 кв</t>
  </si>
  <si>
    <t xml:space="preserve">19761    </t>
  </si>
  <si>
    <t>Закрытое распределительное устройство 6-10 кв</t>
  </si>
  <si>
    <t xml:space="preserve">19826    </t>
  </si>
  <si>
    <t>Трансформаторная подстанция КТП 630/10</t>
  </si>
  <si>
    <t xml:space="preserve">21629    </t>
  </si>
  <si>
    <t>Электрогидравлический аппарат ЭГА-Б</t>
  </si>
  <si>
    <t xml:space="preserve">31575    </t>
  </si>
  <si>
    <t>Комплектное устройство КНС - 3</t>
  </si>
  <si>
    <t xml:space="preserve">31576    </t>
  </si>
  <si>
    <t>Комплектное устройство КНС - 2</t>
  </si>
  <si>
    <t xml:space="preserve">31701    </t>
  </si>
  <si>
    <t>Щит 1 ЩУ (н/ст. №3)</t>
  </si>
  <si>
    <t xml:space="preserve">31702    </t>
  </si>
  <si>
    <t>Щит 2 ЩСУ (н/ст. №3)  13к 1б</t>
  </si>
  <si>
    <t xml:space="preserve">31704    </t>
  </si>
  <si>
    <t>Щит 1 ЩСУ (н/ст. №3)  17к 1б</t>
  </si>
  <si>
    <t xml:space="preserve">31714    </t>
  </si>
  <si>
    <t>Щит 0,4 (н/ст. №3)</t>
  </si>
  <si>
    <t xml:space="preserve">32584    </t>
  </si>
  <si>
    <t>Щит 1 ЩЗП 1</t>
  </si>
  <si>
    <t xml:space="preserve">32586    </t>
  </si>
  <si>
    <t>Щит управления 1 ЩЗП 1/6</t>
  </si>
  <si>
    <t xml:space="preserve">32625    </t>
  </si>
  <si>
    <t xml:space="preserve">33011    </t>
  </si>
  <si>
    <t>Трансформатор ТС3 160/10</t>
  </si>
  <si>
    <t xml:space="preserve">33012    </t>
  </si>
  <si>
    <t>Трансформаторная подстанция 2 КТП-1600-6</t>
  </si>
  <si>
    <t xml:space="preserve">33013    </t>
  </si>
  <si>
    <t>Трансформаторная подстанция 2 КТП 1600-6</t>
  </si>
  <si>
    <t xml:space="preserve">33014    </t>
  </si>
  <si>
    <t xml:space="preserve">33015    </t>
  </si>
  <si>
    <t>Распределиетльное устройство КМ-1Ф-6-2ФУ3</t>
  </si>
  <si>
    <t xml:space="preserve">33016    </t>
  </si>
  <si>
    <t xml:space="preserve">33017    </t>
  </si>
  <si>
    <t xml:space="preserve">33018    </t>
  </si>
  <si>
    <t xml:space="preserve">33019    </t>
  </si>
  <si>
    <t xml:space="preserve">33020    </t>
  </si>
  <si>
    <t xml:space="preserve">33021    </t>
  </si>
  <si>
    <t xml:space="preserve">33022    </t>
  </si>
  <si>
    <t xml:space="preserve">33023    </t>
  </si>
  <si>
    <t xml:space="preserve">33024    </t>
  </si>
  <si>
    <t xml:space="preserve">33025    </t>
  </si>
  <si>
    <t xml:space="preserve">33026    </t>
  </si>
  <si>
    <t xml:space="preserve">33027    </t>
  </si>
  <si>
    <t xml:space="preserve">33028    </t>
  </si>
  <si>
    <t xml:space="preserve">33029    </t>
  </si>
  <si>
    <t xml:space="preserve">33030    </t>
  </si>
  <si>
    <t xml:space="preserve">33031    </t>
  </si>
  <si>
    <t xml:space="preserve">33032    </t>
  </si>
  <si>
    <t xml:space="preserve">33033    </t>
  </si>
  <si>
    <t xml:space="preserve">33034    </t>
  </si>
  <si>
    <t xml:space="preserve">33035    </t>
  </si>
  <si>
    <t xml:space="preserve">33036    </t>
  </si>
  <si>
    <t xml:space="preserve">33037    </t>
  </si>
  <si>
    <t>Распределиетльное устройство ШРА-73 У3</t>
  </si>
  <si>
    <t xml:space="preserve">33038    </t>
  </si>
  <si>
    <t xml:space="preserve">33039    </t>
  </si>
  <si>
    <t xml:space="preserve">33040    </t>
  </si>
  <si>
    <t xml:space="preserve">33041    </t>
  </si>
  <si>
    <t xml:space="preserve">33042    </t>
  </si>
  <si>
    <t xml:space="preserve">33043    </t>
  </si>
  <si>
    <t xml:space="preserve">33044    </t>
  </si>
  <si>
    <t>Распределиетльное устройство ПР-24Д-7208-54У3</t>
  </si>
  <si>
    <t xml:space="preserve">33045    </t>
  </si>
  <si>
    <t>Распределитнльное устроуство ПР II-3068-54 УЗ</t>
  </si>
  <si>
    <t xml:space="preserve">33046    </t>
  </si>
  <si>
    <t>Распределитнльное устроуство ПР 24Д-3214-54 УЗ</t>
  </si>
  <si>
    <t xml:space="preserve">33047    </t>
  </si>
  <si>
    <t>Распределитнльное устроуство ПР II-3054-54 УЗ</t>
  </si>
  <si>
    <t xml:space="preserve">33048    </t>
  </si>
  <si>
    <t>Распределитнльное устроуство ПР II-3086-54 УЗ</t>
  </si>
  <si>
    <t xml:space="preserve">33049    </t>
  </si>
  <si>
    <t>Распределитнльное устроуство ПР II-3068-21УЗ</t>
  </si>
  <si>
    <t xml:space="preserve">33050    </t>
  </si>
  <si>
    <t>Распределитнльное устроуство ПР II-3068-21 УЗ</t>
  </si>
  <si>
    <t xml:space="preserve">33051    </t>
  </si>
  <si>
    <t xml:space="preserve">33052    </t>
  </si>
  <si>
    <t>Распределитнльное устроуство ПР II-3060-54 УЗ</t>
  </si>
  <si>
    <t xml:space="preserve">33053    </t>
  </si>
  <si>
    <t xml:space="preserve">33054    </t>
  </si>
  <si>
    <t>Распределитнльное устроуство ПР II-3078-21 УЗ</t>
  </si>
  <si>
    <t xml:space="preserve">33055    </t>
  </si>
  <si>
    <t xml:space="preserve">33056    </t>
  </si>
  <si>
    <t xml:space="preserve">33057    </t>
  </si>
  <si>
    <t xml:space="preserve">33058    </t>
  </si>
  <si>
    <t xml:space="preserve">33059    </t>
  </si>
  <si>
    <t>Распределитнльное устроуство ПР 24Д-3214-54 У2</t>
  </si>
  <si>
    <t xml:space="preserve">33060    </t>
  </si>
  <si>
    <t>Распределитнльное устроуство ПР II-3059-21 УЗ</t>
  </si>
  <si>
    <t xml:space="preserve">33061    </t>
  </si>
  <si>
    <t>Распределитнльное устроуство ПР II-3053-21 УЗ</t>
  </si>
  <si>
    <t xml:space="preserve">33062    </t>
  </si>
  <si>
    <t>Распределитнльное устроуство ПР II-3047-21 УЗ</t>
  </si>
  <si>
    <t xml:space="preserve">33063    </t>
  </si>
  <si>
    <t xml:space="preserve">33064    </t>
  </si>
  <si>
    <t xml:space="preserve">33065    </t>
  </si>
  <si>
    <t>Распределитнльное устроуство ПР 24-3102-54У3</t>
  </si>
  <si>
    <t xml:space="preserve">33066    </t>
  </si>
  <si>
    <t>Распределительное устройство ПР-3059-21У3</t>
  </si>
  <si>
    <t xml:space="preserve">33067    </t>
  </si>
  <si>
    <t>Распределительное устройство ПРII-3047-21У3</t>
  </si>
  <si>
    <t xml:space="preserve">33068    </t>
  </si>
  <si>
    <t>Распределительное устройство ПРII-3053-21У3</t>
  </si>
  <si>
    <t xml:space="preserve">33069    </t>
  </si>
  <si>
    <t xml:space="preserve">33070    </t>
  </si>
  <si>
    <t>Распределительное устройство ПР24-7208-21У3</t>
  </si>
  <si>
    <t xml:space="preserve">33071    </t>
  </si>
  <si>
    <t xml:space="preserve">33072    </t>
  </si>
  <si>
    <t>Распределительное устройство ТЛГИ 656-572 703-0461</t>
  </si>
  <si>
    <t xml:space="preserve">33073    </t>
  </si>
  <si>
    <t>Распределительное устройство ТЛГИ 656-572 703-04062</t>
  </si>
  <si>
    <t xml:space="preserve">33074    </t>
  </si>
  <si>
    <t>Распределительное устройство ТЛГИ 656-571 703-0408</t>
  </si>
  <si>
    <t xml:space="preserve">33075    </t>
  </si>
  <si>
    <t>Распределительное устройство ТЛГИ 656-571 703-0409</t>
  </si>
  <si>
    <t xml:space="preserve">33096    </t>
  </si>
  <si>
    <t>Агрегат ТВР 1-800/12Т-2УХЛ4</t>
  </si>
  <si>
    <t xml:space="preserve">33097    </t>
  </si>
  <si>
    <t>Агрегат ТВР 1-1600/12Т-2УХЛ4</t>
  </si>
  <si>
    <t xml:space="preserve">40021    </t>
  </si>
  <si>
    <t>Подстанция №38</t>
  </si>
  <si>
    <t xml:space="preserve">40022    </t>
  </si>
  <si>
    <t>Трансформаторная подстанция КТП-1-2</t>
  </si>
  <si>
    <t xml:space="preserve">40023    </t>
  </si>
  <si>
    <t>Подстанция №22 для преобразования и распределения эл. энергии</t>
  </si>
  <si>
    <t xml:space="preserve">40024    </t>
  </si>
  <si>
    <t>Трансформаторная подстанция КТП-1 -4</t>
  </si>
  <si>
    <t xml:space="preserve">40025    </t>
  </si>
  <si>
    <t>Трансформаторная подстанция №23 2х260КВА 10000/40в</t>
  </si>
  <si>
    <t xml:space="preserve">40026    </t>
  </si>
  <si>
    <t>Трансформаторная подстанция КТП-1 -3</t>
  </si>
  <si>
    <t xml:space="preserve">40027    </t>
  </si>
  <si>
    <t>Трансформаторная подстанция КТП -1-1</t>
  </si>
  <si>
    <t xml:space="preserve">40617    </t>
  </si>
  <si>
    <t>Зарядное устройство ТПП-160/70</t>
  </si>
  <si>
    <t xml:space="preserve">40618    </t>
  </si>
  <si>
    <t xml:space="preserve">40812    </t>
  </si>
  <si>
    <t>Комплексная трансформат. станция №14</t>
  </si>
  <si>
    <t xml:space="preserve">40840    </t>
  </si>
  <si>
    <t>Подстанция КТП-1-9</t>
  </si>
  <si>
    <t xml:space="preserve">40929    </t>
  </si>
  <si>
    <t>Двигатель ДА-304</t>
  </si>
  <si>
    <t xml:space="preserve">41076    </t>
  </si>
  <si>
    <t>Подстанция №42</t>
  </si>
  <si>
    <t xml:space="preserve">41396    </t>
  </si>
  <si>
    <t>Трансформаторная подстанция КТП-18</t>
  </si>
  <si>
    <t xml:space="preserve">41796    </t>
  </si>
  <si>
    <t>Комплексная трансформаторная подстанция КТП 10</t>
  </si>
  <si>
    <t xml:space="preserve">42552    </t>
  </si>
  <si>
    <t>Комплектная трансформаторная подстанция КТП-1-11</t>
  </si>
  <si>
    <t xml:space="preserve">42553    </t>
  </si>
  <si>
    <t>Комплектная трансформаторная подстанция КТП-1-10</t>
  </si>
  <si>
    <t xml:space="preserve">42554    </t>
  </si>
  <si>
    <t>Комплектная трансформаторная подстанция КТП-1-12</t>
  </si>
  <si>
    <t xml:space="preserve">1652     </t>
  </si>
  <si>
    <t>"Миниэкскаватор ""Bobcat - X 316"" на обрезиненных гусеницах"</t>
  </si>
  <si>
    <t xml:space="preserve">1659     </t>
  </si>
  <si>
    <t>Аэратор поворотный ПАМ-24</t>
  </si>
  <si>
    <t xml:space="preserve">6583     </t>
  </si>
  <si>
    <t>Станок расточной</t>
  </si>
  <si>
    <t xml:space="preserve">8511     </t>
  </si>
  <si>
    <t>Станок горизонтально-расточной с устройством цифр. индикации ТРх6113 В/2</t>
  </si>
  <si>
    <t>"ОАО ""Липецккомбанк"" Кредитный договор 67/012 от 02.04.2012г."</t>
  </si>
  <si>
    <t xml:space="preserve">8515     </t>
  </si>
  <si>
    <t>Станок 6Р82 универс. горизонт.-фрезерный</t>
  </si>
  <si>
    <t xml:space="preserve">8719     </t>
  </si>
  <si>
    <t>Станок полуавтомат круглошлифовальный  3М 152 В</t>
  </si>
  <si>
    <t xml:space="preserve">8726     </t>
  </si>
  <si>
    <t>Станок токарно-карусельный М 1Л 532</t>
  </si>
  <si>
    <t xml:space="preserve">8733     </t>
  </si>
  <si>
    <t>Станок горизонтально-расточной 2Н 636 Г Ф 1</t>
  </si>
  <si>
    <t xml:space="preserve">8737     </t>
  </si>
  <si>
    <t>Станок внутришлифовальный 3К 228А</t>
  </si>
  <si>
    <t xml:space="preserve">8750     </t>
  </si>
  <si>
    <t>Станок токарно-винторезный</t>
  </si>
  <si>
    <t xml:space="preserve">8753     </t>
  </si>
  <si>
    <t>Радиально-сверлильный станок</t>
  </si>
  <si>
    <t xml:space="preserve">8755     </t>
  </si>
  <si>
    <t>Токарный станок</t>
  </si>
  <si>
    <t xml:space="preserve">8761     </t>
  </si>
  <si>
    <t>Токарно-винторезный станок РТ 911 ф 1</t>
  </si>
  <si>
    <t xml:space="preserve">8768     </t>
  </si>
  <si>
    <t>Станок токарно-винторезный 16 Б 16 КП</t>
  </si>
  <si>
    <t xml:space="preserve">8769     </t>
  </si>
  <si>
    <t>Фрезерный станок ВМ-127</t>
  </si>
  <si>
    <t xml:space="preserve">8820     </t>
  </si>
  <si>
    <t>Пресс для опресовки стальных канатов ВК-1 УС 400 ТС</t>
  </si>
  <si>
    <t xml:space="preserve">8821     </t>
  </si>
  <si>
    <t>Приспособление для испытания удлинённых стропов со стендом</t>
  </si>
  <si>
    <t xml:space="preserve">9506     </t>
  </si>
  <si>
    <t>Пресс ИБ 143 ОА</t>
  </si>
  <si>
    <t xml:space="preserve">9533     </t>
  </si>
  <si>
    <t>Ножницы гильотиновые</t>
  </si>
  <si>
    <t xml:space="preserve">9645     </t>
  </si>
  <si>
    <t>Ножницы листовые с наклонным ножом 20х3150</t>
  </si>
  <si>
    <t xml:space="preserve">9650     </t>
  </si>
  <si>
    <t>Молот ковочный МА24134А</t>
  </si>
  <si>
    <t xml:space="preserve">9667     </t>
  </si>
  <si>
    <t>Пресс винтовой мод.ФБ 1732А</t>
  </si>
  <si>
    <t xml:space="preserve">9668     </t>
  </si>
  <si>
    <t>Трехвалковая листогибочная машина ИБ-222213</t>
  </si>
  <si>
    <t xml:space="preserve">9671     </t>
  </si>
  <si>
    <t>Станок отрезной круглопильный МП-6-1670</t>
  </si>
  <si>
    <t xml:space="preserve">10007    </t>
  </si>
  <si>
    <t>Вентиляционная установка на дробеметную камеру</t>
  </si>
  <si>
    <t xml:space="preserve">10008    </t>
  </si>
  <si>
    <t>Дробеструйная камера</t>
  </si>
  <si>
    <t xml:space="preserve">10325    </t>
  </si>
  <si>
    <t>Электрический тельфер ТЭ 3,20-351132-УЗ</t>
  </si>
  <si>
    <t xml:space="preserve">10385    </t>
  </si>
  <si>
    <t>"Смеситель ""Triton"" формовочный УФЛ"</t>
  </si>
  <si>
    <t xml:space="preserve">10389    </t>
  </si>
  <si>
    <t>Вентилятор ВДН-12,5 М с эл.дв. 1500 об/мин.</t>
  </si>
  <si>
    <t xml:space="preserve">10434    </t>
  </si>
  <si>
    <t>Вентилятор ВР-120 с эл.двигателем</t>
  </si>
  <si>
    <t xml:space="preserve">12824    </t>
  </si>
  <si>
    <t>Кран пневмоколесный КС-5363 Д №002</t>
  </si>
  <si>
    <t xml:space="preserve">12892    </t>
  </si>
  <si>
    <t>Экскаватор ЭО - 33211 А</t>
  </si>
  <si>
    <t xml:space="preserve">12902    </t>
  </si>
  <si>
    <t>Экскаватор ЭО - 4112 А - 1</t>
  </si>
  <si>
    <t xml:space="preserve">12903    </t>
  </si>
  <si>
    <t>Фронтальный погрузчик KAWASAKI 90ZIV-2</t>
  </si>
  <si>
    <t xml:space="preserve">13467    </t>
  </si>
  <si>
    <t>Станок 16 Е- 16 НП токарно-винторезный</t>
  </si>
  <si>
    <t xml:space="preserve">13498    </t>
  </si>
  <si>
    <t>Станок 2 Г - 125  универсальн. вертикально- сверлилн. станок</t>
  </si>
  <si>
    <t xml:space="preserve">13500    </t>
  </si>
  <si>
    <t>Станок 3Е - 881 М полировальный</t>
  </si>
  <si>
    <t xml:space="preserve">14229    </t>
  </si>
  <si>
    <t>Камера универсальная пропарочная КУП - 1 А</t>
  </si>
  <si>
    <t xml:space="preserve">14239    </t>
  </si>
  <si>
    <t>Смеситель автоматический лопастной АЛС-5 №40</t>
  </si>
  <si>
    <t xml:space="preserve">17047    </t>
  </si>
  <si>
    <t>Пылеулавливающая установка ПА-218</t>
  </si>
  <si>
    <t xml:space="preserve">17048    </t>
  </si>
  <si>
    <t xml:space="preserve">17224    </t>
  </si>
  <si>
    <t>Съёмник гидравл. в к-те с ручным насосом РВД</t>
  </si>
  <si>
    <t xml:space="preserve">19715    </t>
  </si>
  <si>
    <t>Ножницы кривошипные НК 3416</t>
  </si>
  <si>
    <t xml:space="preserve">19884    </t>
  </si>
  <si>
    <t>Станок токарный 165 16КП</t>
  </si>
  <si>
    <t xml:space="preserve">21503    </t>
  </si>
  <si>
    <t>Турбо-компрессор К-250-61-5 №1460 №7</t>
  </si>
  <si>
    <t xml:space="preserve">21608    </t>
  </si>
  <si>
    <t>Установка газификации и хранения жидкого кислорода</t>
  </si>
  <si>
    <t xml:space="preserve">21660    </t>
  </si>
  <si>
    <t>Компрессор 3НВ  4К-315/520  №1</t>
  </si>
  <si>
    <t xml:space="preserve">21730    </t>
  </si>
  <si>
    <t>Турбо-компрессор КА -250 №6</t>
  </si>
  <si>
    <t xml:space="preserve">21789    </t>
  </si>
  <si>
    <t>Комрпрессор ЗНВ 4К - 315 №2</t>
  </si>
  <si>
    <t xml:space="preserve">21960    </t>
  </si>
  <si>
    <t>Кислородные баллоны</t>
  </si>
  <si>
    <t xml:space="preserve">21961    </t>
  </si>
  <si>
    <t xml:space="preserve">21962    </t>
  </si>
  <si>
    <t xml:space="preserve">21963    </t>
  </si>
  <si>
    <t xml:space="preserve">21964    </t>
  </si>
  <si>
    <t xml:space="preserve">21965    </t>
  </si>
  <si>
    <t xml:space="preserve">21966    </t>
  </si>
  <si>
    <t xml:space="preserve">21967    </t>
  </si>
  <si>
    <t xml:space="preserve">21968    </t>
  </si>
  <si>
    <t xml:space="preserve">21969    </t>
  </si>
  <si>
    <t xml:space="preserve">21970    </t>
  </si>
  <si>
    <t xml:space="preserve">21971    </t>
  </si>
  <si>
    <t xml:space="preserve">21972    </t>
  </si>
  <si>
    <t xml:space="preserve">21973    </t>
  </si>
  <si>
    <t xml:space="preserve">21974    </t>
  </si>
  <si>
    <t xml:space="preserve">21975    </t>
  </si>
  <si>
    <t xml:space="preserve">21986    </t>
  </si>
  <si>
    <t>Турбокомпрессор К-250-61-2 с эл. двиг.,1750 квт №5</t>
  </si>
  <si>
    <t xml:space="preserve">22019    </t>
  </si>
  <si>
    <t>Воздухосборник В-20</t>
  </si>
  <si>
    <t xml:space="preserve">29905    </t>
  </si>
  <si>
    <t>Кран  дизельно-электрический  на железнод. ходу  г/п 25 тн</t>
  </si>
  <si>
    <t xml:space="preserve">31901    </t>
  </si>
  <si>
    <t>Насос СД 160/45 с эл.двигателем 37х1480</t>
  </si>
  <si>
    <t xml:space="preserve">33447    </t>
  </si>
  <si>
    <t>Станок плоско-шлифовальный 3Л 722А</t>
  </si>
  <si>
    <t xml:space="preserve">33448    </t>
  </si>
  <si>
    <t>Станок точильно-шлифовальный 3В 624</t>
  </si>
  <si>
    <t xml:space="preserve">33450    </t>
  </si>
  <si>
    <t>Станок плоско-шлифовальный 3Е 756</t>
  </si>
  <si>
    <t xml:space="preserve">33451    </t>
  </si>
  <si>
    <t>Станок кругло-шлифовальный 3У 131 ВМ</t>
  </si>
  <si>
    <t xml:space="preserve">33454    </t>
  </si>
  <si>
    <t>Станок токарно-револьверный 1В 340 Ф 30</t>
  </si>
  <si>
    <t xml:space="preserve">33455    </t>
  </si>
  <si>
    <t xml:space="preserve">33460    </t>
  </si>
  <si>
    <t>Станок точильно-шлифовальный 3Е 642Е</t>
  </si>
  <si>
    <t xml:space="preserve">33461    </t>
  </si>
  <si>
    <t>Станок горизонтально-копировальный -фрезерный 6В444</t>
  </si>
  <si>
    <t xml:space="preserve">33462    </t>
  </si>
  <si>
    <t xml:space="preserve">33476    </t>
  </si>
  <si>
    <t>Станок токарный полуавтомат 1П 756 ДФ3</t>
  </si>
  <si>
    <t xml:space="preserve">33478    </t>
  </si>
  <si>
    <t xml:space="preserve">33479    </t>
  </si>
  <si>
    <t xml:space="preserve">33480    </t>
  </si>
  <si>
    <t>Станок сверлильно фрезерный горизонтально-расточной 2А 459</t>
  </si>
  <si>
    <t xml:space="preserve">33514    </t>
  </si>
  <si>
    <t>Станок долбежный М-320</t>
  </si>
  <si>
    <t xml:space="preserve">33520    </t>
  </si>
  <si>
    <t>Аппарат ВКЭ 2-3-2-1,0</t>
  </si>
  <si>
    <t xml:space="preserve">33521    </t>
  </si>
  <si>
    <t xml:space="preserve">33532    </t>
  </si>
  <si>
    <t>Кран мостовой электрический закалочный г\п 3,2 т</t>
  </si>
  <si>
    <t xml:space="preserve">33533    </t>
  </si>
  <si>
    <t xml:space="preserve">33534    </t>
  </si>
  <si>
    <t xml:space="preserve">33535    </t>
  </si>
  <si>
    <t xml:space="preserve">33567    </t>
  </si>
  <si>
    <t>Станок токарный с ЧПУ 1А660 420 Ф3</t>
  </si>
  <si>
    <t xml:space="preserve">33569    </t>
  </si>
  <si>
    <t>Пресс гидравлический 500 4С.500П</t>
  </si>
  <si>
    <t xml:space="preserve">33570    </t>
  </si>
  <si>
    <t>Пресс гидравлический правильный П 6242 А</t>
  </si>
  <si>
    <t xml:space="preserve">33573    </t>
  </si>
  <si>
    <t>Линия высадки,гидравлические,горизонтальные,побочные прессы</t>
  </si>
  <si>
    <t xml:space="preserve">33589    </t>
  </si>
  <si>
    <t>Печь 4 СШО1575 110</t>
  </si>
  <si>
    <t xml:space="preserve">33590    </t>
  </si>
  <si>
    <t xml:space="preserve">33591    </t>
  </si>
  <si>
    <t xml:space="preserve">33593    </t>
  </si>
  <si>
    <t>Печь СШО1575 17-1</t>
  </si>
  <si>
    <t xml:space="preserve">33594    </t>
  </si>
  <si>
    <t xml:space="preserve">33595    </t>
  </si>
  <si>
    <t xml:space="preserve">33596    </t>
  </si>
  <si>
    <t xml:space="preserve">33597    </t>
  </si>
  <si>
    <t xml:space="preserve">33598    </t>
  </si>
  <si>
    <t xml:space="preserve">33599    </t>
  </si>
  <si>
    <t>Станок специально-расточной РТ 265202</t>
  </si>
  <si>
    <t xml:space="preserve">33600    </t>
  </si>
  <si>
    <t xml:space="preserve">33601    </t>
  </si>
  <si>
    <t xml:space="preserve">33603    </t>
  </si>
  <si>
    <t>Станок специально-расточной РТ 40307Ф-1</t>
  </si>
  <si>
    <t xml:space="preserve">33604    </t>
  </si>
  <si>
    <t xml:space="preserve">33606    </t>
  </si>
  <si>
    <t>Станок спец. токарный РТ-660</t>
  </si>
  <si>
    <t xml:space="preserve">33607    </t>
  </si>
  <si>
    <t xml:space="preserve">33609    </t>
  </si>
  <si>
    <t>Станок токарно-винторезный 1М 65Х3000, 5000</t>
  </si>
  <si>
    <t xml:space="preserve">33610    </t>
  </si>
  <si>
    <t xml:space="preserve">33614    </t>
  </si>
  <si>
    <t>Станок с головками расточными РТ 265 202 ф1</t>
  </si>
  <si>
    <t xml:space="preserve">33615    </t>
  </si>
  <si>
    <t xml:space="preserve">33616    </t>
  </si>
  <si>
    <t xml:space="preserve">33618    </t>
  </si>
  <si>
    <t xml:space="preserve">33671    </t>
  </si>
  <si>
    <t>Станок продольнострогальный 7А 212</t>
  </si>
  <si>
    <t xml:space="preserve">33728    </t>
  </si>
  <si>
    <t>Станок токарно-расточной 522</t>
  </si>
  <si>
    <t xml:space="preserve">33731    </t>
  </si>
  <si>
    <t>Станок ФУС-32</t>
  </si>
  <si>
    <t xml:space="preserve">33739    </t>
  </si>
  <si>
    <t>Станок координально-расточной</t>
  </si>
  <si>
    <t xml:space="preserve">33740    </t>
  </si>
  <si>
    <t>Станок токарный</t>
  </si>
  <si>
    <t xml:space="preserve">33742    </t>
  </si>
  <si>
    <t>Станок токарный SPA 8Х3000</t>
  </si>
  <si>
    <t xml:space="preserve">33744    </t>
  </si>
  <si>
    <t>Станок карусельный SK-27</t>
  </si>
  <si>
    <t xml:space="preserve">33748    </t>
  </si>
  <si>
    <t>Станок поперечно-строгальный 7307F</t>
  </si>
  <si>
    <t xml:space="preserve">33749    </t>
  </si>
  <si>
    <t>Станок токарный 1М63-5</t>
  </si>
  <si>
    <t xml:space="preserve">33750    </t>
  </si>
  <si>
    <t>Станок радикально-сверлильный SR-820</t>
  </si>
  <si>
    <t xml:space="preserve">33752    </t>
  </si>
  <si>
    <t>Станок ЗЕ-642</t>
  </si>
  <si>
    <t xml:space="preserve">33763    </t>
  </si>
  <si>
    <t>Станок ГМ 660 200 ф2</t>
  </si>
  <si>
    <t xml:space="preserve">33764    </t>
  </si>
  <si>
    <t xml:space="preserve">33828    </t>
  </si>
  <si>
    <t>Станок 24/К 40 сф.4</t>
  </si>
  <si>
    <t xml:space="preserve">33839    </t>
  </si>
  <si>
    <t>Станок 8Г-682-1</t>
  </si>
  <si>
    <t xml:space="preserve">33840    </t>
  </si>
  <si>
    <t>Станок 16м 30 ф3141</t>
  </si>
  <si>
    <t xml:space="preserve">33841    </t>
  </si>
  <si>
    <t xml:space="preserve">33847    </t>
  </si>
  <si>
    <t>Станок КЖ 1901 01</t>
  </si>
  <si>
    <t xml:space="preserve">33848    </t>
  </si>
  <si>
    <t>Станок КЖ 1901 02</t>
  </si>
  <si>
    <t xml:space="preserve">33850    </t>
  </si>
  <si>
    <t>Станок 2А 554 ф 1</t>
  </si>
  <si>
    <t xml:space="preserve">33878    </t>
  </si>
  <si>
    <t>Станок фрезерный ВМ-127М</t>
  </si>
  <si>
    <t xml:space="preserve">33897    </t>
  </si>
  <si>
    <t>Станок токарный 16Д-25</t>
  </si>
  <si>
    <t xml:space="preserve">33899    </t>
  </si>
  <si>
    <t>Станок фрезерный ВМ-127м</t>
  </si>
  <si>
    <t xml:space="preserve">33917    </t>
  </si>
  <si>
    <t>Наплавочный стенд для металлоформ Ду (400-1000 мм)</t>
  </si>
  <si>
    <t xml:space="preserve">33974    </t>
  </si>
  <si>
    <t>Плоско-шлифовальный станок 3Л722В</t>
  </si>
  <si>
    <t xml:space="preserve">34236    </t>
  </si>
  <si>
    <t>Станок РТ 817-8</t>
  </si>
  <si>
    <t xml:space="preserve">34266    </t>
  </si>
  <si>
    <t>Специальный токарный станок с ЧПУ РТ-755 Ф308-8</t>
  </si>
  <si>
    <t xml:space="preserve">34267    </t>
  </si>
  <si>
    <t>Токарный станок 16А20Ф3С39</t>
  </si>
  <si>
    <t xml:space="preserve">34323    </t>
  </si>
  <si>
    <t>Тележка штабелер ручной гидравлический LEMALM 05/16</t>
  </si>
  <si>
    <t xml:space="preserve">34349    </t>
  </si>
  <si>
    <t>Участок изготовления изделий из пластмасс</t>
  </si>
  <si>
    <t xml:space="preserve">34355    </t>
  </si>
  <si>
    <t>Горизонтальнорасточной станок мод. 2А459АФ4</t>
  </si>
  <si>
    <t xml:space="preserve">34363    </t>
  </si>
  <si>
    <t>Вытяжная вентиляция</t>
  </si>
  <si>
    <t xml:space="preserve">34407    </t>
  </si>
  <si>
    <t>Устройство плавного пуска эл.двигателя ДМС-075Н</t>
  </si>
  <si>
    <t xml:space="preserve">34421    </t>
  </si>
  <si>
    <t>Насос СМ 80-50-200/2</t>
  </si>
  <si>
    <t xml:space="preserve">34425    </t>
  </si>
  <si>
    <t>Станок обрабатывающий мод. ИР 500 ПМ д.4</t>
  </si>
  <si>
    <t xml:space="preserve">34430    </t>
  </si>
  <si>
    <t>Стебель в сборе</t>
  </si>
  <si>
    <t xml:space="preserve">34436    </t>
  </si>
  <si>
    <t>Линия наплавки металлоформ</t>
  </si>
  <si>
    <t>"ЦЧБ ОАО ""Сбербанк России"" г. Воронеж Договор залога 610507016/з-3 от 18.04.2007г."</t>
  </si>
  <si>
    <t xml:space="preserve">34437    </t>
  </si>
  <si>
    <t>Тяжёлый токарный станок CW 61160</t>
  </si>
  <si>
    <t xml:space="preserve">34438    </t>
  </si>
  <si>
    <t>Тяжёлый токарный станок CW 61100 Е</t>
  </si>
  <si>
    <t xml:space="preserve">34439    </t>
  </si>
  <si>
    <t>Линия для чеканки металлоформ</t>
  </si>
  <si>
    <t xml:space="preserve">34440    </t>
  </si>
  <si>
    <t>Линия для внутренней шлифовки металлоформ</t>
  </si>
  <si>
    <t xml:space="preserve">40029    </t>
  </si>
  <si>
    <t>Станок ЗК 633 (точильный)</t>
  </si>
  <si>
    <t xml:space="preserve">40034    </t>
  </si>
  <si>
    <t>Шлифовальный станок с эл. мот. 3К 634</t>
  </si>
  <si>
    <t xml:space="preserve">40208    </t>
  </si>
  <si>
    <t>Центральная приточная станция</t>
  </si>
  <si>
    <t xml:space="preserve">40221    </t>
  </si>
  <si>
    <t>Пресс гидравлический  П6320Б</t>
  </si>
  <si>
    <t xml:space="preserve">40223    </t>
  </si>
  <si>
    <t>Станок токарный 1Р54 16Д25</t>
  </si>
  <si>
    <t xml:space="preserve">40232    </t>
  </si>
  <si>
    <t>"Оборудование для испытания и отделки  труб фирмы ""Будерус"" (ФРГ)"</t>
  </si>
  <si>
    <t xml:space="preserve">40233    </t>
  </si>
  <si>
    <t>Оборудование (линия-конвейер)</t>
  </si>
  <si>
    <t xml:space="preserve">40237    </t>
  </si>
  <si>
    <t>Печь с выдвижным подом 2,5Х4,0</t>
  </si>
  <si>
    <t xml:space="preserve">40240    </t>
  </si>
  <si>
    <t>Бадьи подогревательные г\п 10 т</t>
  </si>
  <si>
    <t xml:space="preserve">40241    </t>
  </si>
  <si>
    <t xml:space="preserve">40242    </t>
  </si>
  <si>
    <t xml:space="preserve">40243    </t>
  </si>
  <si>
    <t xml:space="preserve">40244    </t>
  </si>
  <si>
    <t xml:space="preserve">40245    </t>
  </si>
  <si>
    <t xml:space="preserve">40246    </t>
  </si>
  <si>
    <t xml:space="preserve">40247    </t>
  </si>
  <si>
    <t xml:space="preserve">40248    </t>
  </si>
  <si>
    <t xml:space="preserve">40249    </t>
  </si>
  <si>
    <t xml:space="preserve">40252    </t>
  </si>
  <si>
    <t>Центробежная машина 1 Франция</t>
  </si>
  <si>
    <t xml:space="preserve">40253    </t>
  </si>
  <si>
    <t>Центробежная машина 2 Франция</t>
  </si>
  <si>
    <t xml:space="preserve">40254    </t>
  </si>
  <si>
    <t>Центробежная машина 3 Франция</t>
  </si>
  <si>
    <t xml:space="preserve">40255    </t>
  </si>
  <si>
    <t>Центробежная машина 4 Франция</t>
  </si>
  <si>
    <t xml:space="preserve">40256    </t>
  </si>
  <si>
    <t>Центробежная машина 5 Франция</t>
  </si>
  <si>
    <t xml:space="preserve">40257    </t>
  </si>
  <si>
    <t>Конвейер между машинами и печью</t>
  </si>
  <si>
    <t xml:space="preserve">40287    </t>
  </si>
  <si>
    <t>Проходная печь отжига труб</t>
  </si>
  <si>
    <t xml:space="preserve">40290    </t>
  </si>
  <si>
    <t>Конвейер скрепков.устройство для транспорт.боя стержней</t>
  </si>
  <si>
    <t xml:space="preserve">40307    </t>
  </si>
  <si>
    <t>Эл.мостовой кран г/п 10 т</t>
  </si>
  <si>
    <t xml:space="preserve">40313    </t>
  </si>
  <si>
    <t>Установка для нагрева ковшей Q=30 т</t>
  </si>
  <si>
    <t xml:space="preserve">40314    </t>
  </si>
  <si>
    <t xml:space="preserve">40315    </t>
  </si>
  <si>
    <t>Установка для модифицирования чугуна франция</t>
  </si>
  <si>
    <t xml:space="preserve">40320    </t>
  </si>
  <si>
    <t>Эл.печь индукционная тигельная ИЧТ-31/7,1-И</t>
  </si>
  <si>
    <t xml:space="preserve">40321    </t>
  </si>
  <si>
    <t xml:space="preserve">40322    </t>
  </si>
  <si>
    <t xml:space="preserve">40323    </t>
  </si>
  <si>
    <t xml:space="preserve">40326    </t>
  </si>
  <si>
    <t>Машина для шлифовки чеканки металлоформ</t>
  </si>
  <si>
    <t xml:space="preserve">40327    </t>
  </si>
  <si>
    <t xml:space="preserve">40328    </t>
  </si>
  <si>
    <t xml:space="preserve">40354    </t>
  </si>
  <si>
    <t>Эл.мостовой кран кран г/п 50/12/5 т</t>
  </si>
  <si>
    <t xml:space="preserve">40362    </t>
  </si>
  <si>
    <t>Эл.мостовой кран г/п 16/3,2 т</t>
  </si>
  <si>
    <t xml:space="preserve">40363    </t>
  </si>
  <si>
    <t xml:space="preserve">40364    </t>
  </si>
  <si>
    <t>Мост кран №1 г/п 20 т рег.15440</t>
  </si>
  <si>
    <t xml:space="preserve">40365    </t>
  </si>
  <si>
    <t>Мост кран №2 г/п 20 т рег.15441</t>
  </si>
  <si>
    <t xml:space="preserve">40383    </t>
  </si>
  <si>
    <t>Эл. мостовой кран  г/п 10 т</t>
  </si>
  <si>
    <t xml:space="preserve">40384    </t>
  </si>
  <si>
    <t>Эл.мостовой кран г/п 50/12,5 т</t>
  </si>
  <si>
    <t xml:space="preserve">40385    </t>
  </si>
  <si>
    <t>Эл.мостовой кран  г/п 5 т</t>
  </si>
  <si>
    <t xml:space="preserve">40386    </t>
  </si>
  <si>
    <t xml:space="preserve">40390    </t>
  </si>
  <si>
    <t>Эл.мостовой кран  г/п 16/3,2  т</t>
  </si>
  <si>
    <t xml:space="preserve">40391    </t>
  </si>
  <si>
    <t xml:space="preserve">40416    </t>
  </si>
  <si>
    <t>Станок плоско-шлифов.3Д711ВФ11</t>
  </si>
  <si>
    <t xml:space="preserve">40490    </t>
  </si>
  <si>
    <t>Радиально-сверлильный станок 2532Л</t>
  </si>
  <si>
    <t xml:space="preserve">40601    </t>
  </si>
  <si>
    <t>Станок шлифовально-доводочный М3-206</t>
  </si>
  <si>
    <t xml:space="preserve">40611    </t>
  </si>
  <si>
    <t>Станок 3К-634</t>
  </si>
  <si>
    <t xml:space="preserve">40612    </t>
  </si>
  <si>
    <t xml:space="preserve">40627    </t>
  </si>
  <si>
    <t xml:space="preserve">40631    </t>
  </si>
  <si>
    <t>Заточной станок 3К-634</t>
  </si>
  <si>
    <t xml:space="preserve">40661    </t>
  </si>
  <si>
    <t>Станок 3К634</t>
  </si>
  <si>
    <t xml:space="preserve">40667    </t>
  </si>
  <si>
    <t xml:space="preserve">40668    </t>
  </si>
  <si>
    <t xml:space="preserve">40669    </t>
  </si>
  <si>
    <t xml:space="preserve">40739    </t>
  </si>
  <si>
    <t>Газификатор ГКХ 8/16 2000</t>
  </si>
  <si>
    <t xml:space="preserve">40809    </t>
  </si>
  <si>
    <t>Эл. кранбалка г/п 2 т</t>
  </si>
  <si>
    <t xml:space="preserve">40811    </t>
  </si>
  <si>
    <t>Дробильно-сортировочный агрегат СМД 116 Q=800 кг/час</t>
  </si>
  <si>
    <t xml:space="preserve">40820    </t>
  </si>
  <si>
    <t>Линия агрегата искуств. твердения цементного покрытия</t>
  </si>
  <si>
    <t xml:space="preserve">40821    </t>
  </si>
  <si>
    <t>Линия пакетирования N1</t>
  </si>
  <si>
    <t xml:space="preserve">40822    </t>
  </si>
  <si>
    <t>Линия пакетирования N2</t>
  </si>
  <si>
    <t xml:space="preserve">40823    </t>
  </si>
  <si>
    <t>Пресс для переработки бракованных труб ф1738</t>
  </si>
  <si>
    <t xml:space="preserve">40825    </t>
  </si>
  <si>
    <t>Устройство для тр-ки труб на линии цементирования N1 М=1408</t>
  </si>
  <si>
    <t xml:space="preserve">40826    </t>
  </si>
  <si>
    <t>Устройство для тр-ки труб на линии цементирования N2 М=1408</t>
  </si>
  <si>
    <t xml:space="preserve">40829    </t>
  </si>
  <si>
    <t>Эл. мостовой кран ВБИ г/п 5 т рег.№371</t>
  </si>
  <si>
    <t xml:space="preserve">40830    </t>
  </si>
  <si>
    <t>Эл. мостовой кран ВБИ г/п 5 т рег.№370</t>
  </si>
  <si>
    <t xml:space="preserve">40841    </t>
  </si>
  <si>
    <t>Машина цементирования N1</t>
  </si>
  <si>
    <t xml:space="preserve">40842    </t>
  </si>
  <si>
    <t>Машина цементирования N2</t>
  </si>
  <si>
    <t xml:space="preserve">40851    </t>
  </si>
  <si>
    <t>Установка для покрытия битумным лаком</t>
  </si>
  <si>
    <t xml:space="preserve">40852    </t>
  </si>
  <si>
    <t xml:space="preserve">40855    </t>
  </si>
  <si>
    <t>Зарядное устройство ТИП 43А-150-80</t>
  </si>
  <si>
    <t xml:space="preserve">40974    </t>
  </si>
  <si>
    <t>Стенд для катушек КМ-02</t>
  </si>
  <si>
    <t xml:space="preserve">41005    </t>
  </si>
  <si>
    <t>Станок трубонарезной</t>
  </si>
  <si>
    <t xml:space="preserve">41021    </t>
  </si>
  <si>
    <t>Комплект трайб-аппарата ТА 01-00-000ИЭ</t>
  </si>
  <si>
    <t xml:space="preserve">41047    </t>
  </si>
  <si>
    <t>Станок стационарный-точильно-шлифовальный ТШ-1</t>
  </si>
  <si>
    <t xml:space="preserve">41053    </t>
  </si>
  <si>
    <t>Перезарядчик П2-600-4</t>
  </si>
  <si>
    <t xml:space="preserve">41056    </t>
  </si>
  <si>
    <t>Пресс гидровлический вулканиз. спец. 250-600 Э4</t>
  </si>
  <si>
    <t xml:space="preserve">41098    </t>
  </si>
  <si>
    <t>Машина для скачивания шлака МСШ-1 Т=9600</t>
  </si>
  <si>
    <t xml:space="preserve">41102    </t>
  </si>
  <si>
    <t>Станок вертикально-сверлильный 2С525</t>
  </si>
  <si>
    <t xml:space="preserve">41108    </t>
  </si>
  <si>
    <t>Миксер емк.600 т</t>
  </si>
  <si>
    <t xml:space="preserve">41116    </t>
  </si>
  <si>
    <t>Смеситель 19.642</t>
  </si>
  <si>
    <t xml:space="preserve">41117    </t>
  </si>
  <si>
    <t>Смеситель 19655</t>
  </si>
  <si>
    <t xml:space="preserve">41135    </t>
  </si>
  <si>
    <t>Растворосмеситель цикличный</t>
  </si>
  <si>
    <t xml:space="preserve">41137    </t>
  </si>
  <si>
    <t>Вибростол</t>
  </si>
  <si>
    <t xml:space="preserve">41138    </t>
  </si>
  <si>
    <t xml:space="preserve">41283    </t>
  </si>
  <si>
    <t>Кран литейный г\п 140/32 т рег.15387 зав.3815</t>
  </si>
  <si>
    <t xml:space="preserve">41324    </t>
  </si>
  <si>
    <t>Кран-балка г/п 2 т</t>
  </si>
  <si>
    <t xml:space="preserve">41522    </t>
  </si>
  <si>
    <t>Дымосос ВДН 12,5 У1 с эл. двигателем, левый 0гр,90 квт 1500 об/мин с ходовой частью</t>
  </si>
  <si>
    <t xml:space="preserve">41523    </t>
  </si>
  <si>
    <t>Дымосос ВДН 12,5  У1с эл. двигателем,правый 0гр,90квт 1500об/мин с ходовой частью</t>
  </si>
  <si>
    <t xml:space="preserve">41526    </t>
  </si>
  <si>
    <t>Вентилятор DН 12,5 с эл. двигателем</t>
  </si>
  <si>
    <t xml:space="preserve">41528    </t>
  </si>
  <si>
    <t>Вентилятор ВР-132-30 №8</t>
  </si>
  <si>
    <t xml:space="preserve">41615    </t>
  </si>
  <si>
    <t>Конвейер литейный</t>
  </si>
  <si>
    <t xml:space="preserve">41657    </t>
  </si>
  <si>
    <t>Кран балка г/п 3,2 т</t>
  </si>
  <si>
    <t xml:space="preserve">41658    </t>
  </si>
  <si>
    <t>Линия выбивки и очистки отливок</t>
  </si>
  <si>
    <t xml:space="preserve">41659    </t>
  </si>
  <si>
    <t>Линия изготовления стержней</t>
  </si>
  <si>
    <t xml:space="preserve">41660    </t>
  </si>
  <si>
    <t>Линия изготовления форм</t>
  </si>
  <si>
    <t xml:space="preserve">41714    </t>
  </si>
  <si>
    <t>Вытяжная вентиляция из мастерской</t>
  </si>
  <si>
    <t xml:space="preserve">41825    </t>
  </si>
  <si>
    <t>Установка защитного покрытия труб Д 100-300 мм</t>
  </si>
  <si>
    <t xml:space="preserve">41839    </t>
  </si>
  <si>
    <t>Вентилятор ВЦ-П-4-70</t>
  </si>
  <si>
    <t xml:space="preserve">41906    </t>
  </si>
  <si>
    <t>Установка разгрузки цемента</t>
  </si>
  <si>
    <t xml:space="preserve">41907    </t>
  </si>
  <si>
    <t>Оборудование для охлаждения металлоформ центробежных машин</t>
  </si>
  <si>
    <t xml:space="preserve">41908    </t>
  </si>
  <si>
    <t>"Оборудование для производства стержней по ""Амин"" процессу на базе автомата LFB-50"</t>
  </si>
  <si>
    <t xml:space="preserve">41909    </t>
  </si>
  <si>
    <t>Кран подвесной электрический, однобалочный с эл. талью ТЭ1-511</t>
  </si>
  <si>
    <t xml:space="preserve">41910    </t>
  </si>
  <si>
    <t>Таль электрическая г/п 1 тн ТЭ 1М521</t>
  </si>
  <si>
    <t xml:space="preserve">41912    </t>
  </si>
  <si>
    <t>Сварочный трансформатор аргонной свар. PICOTIG 200 DC</t>
  </si>
  <si>
    <t xml:space="preserve">41960    </t>
  </si>
  <si>
    <t>"Упаковочная машинка ""Signod"""</t>
  </si>
  <si>
    <t xml:space="preserve">41961    </t>
  </si>
  <si>
    <t xml:space="preserve">41964    </t>
  </si>
  <si>
    <t>Установка насосная УН 63/320.000</t>
  </si>
  <si>
    <t xml:space="preserve">41972    </t>
  </si>
  <si>
    <t xml:space="preserve">41974    </t>
  </si>
  <si>
    <t>Эл.тельфер г/п 5тн</t>
  </si>
  <si>
    <t xml:space="preserve">41984    </t>
  </si>
  <si>
    <t>Стенд для сушки желобов</t>
  </si>
  <si>
    <t xml:space="preserve">41985    </t>
  </si>
  <si>
    <t>Индукционная канальная печь (миксер)</t>
  </si>
  <si>
    <t xml:space="preserve">41986    </t>
  </si>
  <si>
    <t>Устройство для сушки футеровки миксера и свода</t>
  </si>
  <si>
    <t xml:space="preserve">42035    </t>
  </si>
  <si>
    <t>Тележка электрическая передаточная г/п 32 т с 2-мя ложементами</t>
  </si>
  <si>
    <t xml:space="preserve">42036    </t>
  </si>
  <si>
    <t>Консольно-поворотный кран</t>
  </si>
  <si>
    <t xml:space="preserve">42037    </t>
  </si>
  <si>
    <t>Установка модифицирования жидкого чугуна</t>
  </si>
  <si>
    <t xml:space="preserve">42040    </t>
  </si>
  <si>
    <t xml:space="preserve">42057    </t>
  </si>
  <si>
    <t>"Установка ""Magnum"" 28064 R/F"</t>
  </si>
  <si>
    <t xml:space="preserve">42123    </t>
  </si>
  <si>
    <t>Право аренды в части на земельный участок 48:20:020701:34           (S 70 584 кв. м.), подано на продление</t>
  </si>
  <si>
    <t>Право аренды в части на земельный участок 48:20:020701:34           (S 2 400 кв. м.), подано на продление</t>
  </si>
  <si>
    <t>Право аренды в части на земельный участок 48:20:020701:34           (S 4 298 кв. м.), подано на продление</t>
  </si>
  <si>
    <t>Право аренды в части на земельный участок 48:20:020701:34           (S 697 888 кв. м.), подано на продление</t>
  </si>
  <si>
    <t>Право аренды в части на земельный участок 48:20:020701:34           (S 398 300 кв. м.), подано на продление</t>
  </si>
  <si>
    <t>Право аренды в части на земельный участок 48:20:020701:34           (S 506 487 кв. м.), подано на продление</t>
  </si>
  <si>
    <t>Насосная установка С160. В2.3.105.6.11. 4Р. МО.</t>
  </si>
  <si>
    <t xml:space="preserve">42135    </t>
  </si>
  <si>
    <t>Гидромагнитная система</t>
  </si>
  <si>
    <t xml:space="preserve">42136    </t>
  </si>
  <si>
    <t>Вентилятор ВЦ14-46-8 В1 с элект. двигат. ВБИ</t>
  </si>
  <si>
    <t xml:space="preserve">42137    </t>
  </si>
  <si>
    <t xml:space="preserve">42140    </t>
  </si>
  <si>
    <t>Вентилятор ВР-100-45-6,3</t>
  </si>
  <si>
    <t xml:space="preserve">42141    </t>
  </si>
  <si>
    <t xml:space="preserve">42143    </t>
  </si>
  <si>
    <t xml:space="preserve">42144    </t>
  </si>
  <si>
    <t xml:space="preserve">42166    </t>
  </si>
  <si>
    <t>Консольно-поворотный кран с талью передвижной г/п 1т</t>
  </si>
  <si>
    <t xml:space="preserve">42168    </t>
  </si>
  <si>
    <t>Двухтрубная установка цинкования труб ВЧШГ Ф100-150мм мощностью 30000тн/год</t>
  </si>
  <si>
    <t xml:space="preserve">42206    </t>
  </si>
  <si>
    <t>"Установка для наплавки буртиков труб типа ""VRS"""</t>
  </si>
  <si>
    <t xml:space="preserve">42207    </t>
  </si>
  <si>
    <t>Вентилятор ВЦ-14-46 с эл. двигателем №8</t>
  </si>
  <si>
    <t xml:space="preserve">42208    </t>
  </si>
  <si>
    <t xml:space="preserve">42255    </t>
  </si>
  <si>
    <t>Проточный нагреватель</t>
  </si>
  <si>
    <t xml:space="preserve">42256    </t>
  </si>
  <si>
    <t xml:space="preserve">42315    </t>
  </si>
  <si>
    <t>Упаковочная машинка PRHR-114</t>
  </si>
  <si>
    <t xml:space="preserve">42316    </t>
  </si>
  <si>
    <t xml:space="preserve">42325    </t>
  </si>
  <si>
    <t>"Установка ""Ягуар"" в комплекте"</t>
  </si>
  <si>
    <t xml:space="preserve">42385    </t>
  </si>
  <si>
    <t>Бетоносмеситель СБ - 138 БМ</t>
  </si>
  <si>
    <t xml:space="preserve">42399    </t>
  </si>
  <si>
    <t>Насос Etablok GN 080-160/150</t>
  </si>
  <si>
    <t xml:space="preserve">42400    </t>
  </si>
  <si>
    <t>Насос Etablok GN 080-200/3702</t>
  </si>
  <si>
    <t xml:space="preserve">42401    </t>
  </si>
  <si>
    <t>Бетоносмеситель НО-1510</t>
  </si>
  <si>
    <t xml:space="preserve">42402    </t>
  </si>
  <si>
    <t>Агрегат насосный BG100-060118</t>
  </si>
  <si>
    <t xml:space="preserve">42404    </t>
  </si>
  <si>
    <t xml:space="preserve">42431    </t>
  </si>
  <si>
    <t>Компрессор винтовой ЕКО 45 S</t>
  </si>
  <si>
    <t xml:space="preserve">42442    </t>
  </si>
  <si>
    <t>Машина для торкретирования</t>
  </si>
  <si>
    <t xml:space="preserve">42446    </t>
  </si>
  <si>
    <t>Электрометаллизатор ЭМ-19 с удлиненной головкой и ВДУ-506</t>
  </si>
  <si>
    <t xml:space="preserve">42447    </t>
  </si>
  <si>
    <t>Эл.металлизатор ЭМ-19 с удлиненной головкой и ВДУ-506</t>
  </si>
  <si>
    <t xml:space="preserve">42459    </t>
  </si>
  <si>
    <t>Вильчатый погрузчик для перевозки ковшей с металлом</t>
  </si>
  <si>
    <t xml:space="preserve">42460    </t>
  </si>
  <si>
    <t xml:space="preserve">42482    </t>
  </si>
  <si>
    <t>Мешалка передвижная с пневмодвигателем МППД-3,6</t>
  </si>
  <si>
    <t xml:space="preserve">42484    </t>
  </si>
  <si>
    <t>"Установка ""Ягуар"""</t>
  </si>
  <si>
    <t xml:space="preserve">42492    </t>
  </si>
  <si>
    <t>Бетоносмеситель М - 125</t>
  </si>
  <si>
    <t xml:space="preserve">42495    </t>
  </si>
  <si>
    <t>Стенд для слива остатков металла</t>
  </si>
  <si>
    <t xml:space="preserve">42505    </t>
  </si>
  <si>
    <t>Электровибрационная система EVS с крепителем</t>
  </si>
  <si>
    <t xml:space="preserve">42543    </t>
  </si>
  <si>
    <t>Машина центробежного литья д.350-600</t>
  </si>
  <si>
    <t xml:space="preserve">42544    </t>
  </si>
  <si>
    <t>Машина центробежного литья д. 700-1000</t>
  </si>
  <si>
    <t xml:space="preserve">42545    </t>
  </si>
  <si>
    <t>Линия обработки и контроля труб</t>
  </si>
  <si>
    <t xml:space="preserve">42546    </t>
  </si>
  <si>
    <t>Установка нанесения цинкового покрытия</t>
  </si>
  <si>
    <t xml:space="preserve">42547    </t>
  </si>
  <si>
    <t xml:space="preserve">42548    </t>
  </si>
  <si>
    <t>Скребковый конвейер</t>
  </si>
  <si>
    <t xml:space="preserve">42549    </t>
  </si>
  <si>
    <t>Электро мостовой кран г/п 10/3,2 тн</t>
  </si>
  <si>
    <t xml:space="preserve">42550    </t>
  </si>
  <si>
    <t>Пескострельный аппарат LF 13 100</t>
  </si>
  <si>
    <t xml:space="preserve">42551    </t>
  </si>
  <si>
    <t>Горизонтальная проходная печь отжига</t>
  </si>
  <si>
    <t xml:space="preserve">42555    </t>
  </si>
  <si>
    <t>Проходная камера сушки ЦПП</t>
  </si>
  <si>
    <t xml:space="preserve">42556    </t>
  </si>
  <si>
    <t>Машина внутреннего шлифования ЦПП</t>
  </si>
  <si>
    <t xml:space="preserve">42557    </t>
  </si>
  <si>
    <t>Устройство нанесения битумного покрытия</t>
  </si>
  <si>
    <t xml:space="preserve">42558    </t>
  </si>
  <si>
    <t>Установка нанесения цементно-песчанного покрытия</t>
  </si>
  <si>
    <t xml:space="preserve">42559    </t>
  </si>
  <si>
    <t>Блок установок осушки сжатого воздуха</t>
  </si>
  <si>
    <t xml:space="preserve">42573    </t>
  </si>
  <si>
    <t>Пневмотранспорт подачи песка на УФЛ</t>
  </si>
  <si>
    <t xml:space="preserve">52008    </t>
  </si>
  <si>
    <t>Кран козловой г/п 12,5т</t>
  </si>
  <si>
    <t xml:space="preserve">52099    </t>
  </si>
  <si>
    <t>Эл. лебедка ТЛ-9А</t>
  </si>
  <si>
    <t xml:space="preserve">52104    </t>
  </si>
  <si>
    <t>Козловой кран г/п 30тн</t>
  </si>
  <si>
    <t xml:space="preserve">52155    </t>
  </si>
  <si>
    <t>Таль электрическая Н-12м (Болгария)</t>
  </si>
  <si>
    <t xml:space="preserve">65104    </t>
  </si>
  <si>
    <t>"Генератор ""Вепрь"""</t>
  </si>
  <si>
    <t xml:space="preserve">13267    </t>
  </si>
  <si>
    <t>Спектрометр рентгеновский многоканальный СРМ-35</t>
  </si>
  <si>
    <t xml:space="preserve">14240    </t>
  </si>
  <si>
    <t>Ультразвуковой дефектоскоп УД 4-76</t>
  </si>
  <si>
    <t xml:space="preserve">14329    </t>
  </si>
  <si>
    <t>Весы ВЛТЭ-1100</t>
  </si>
  <si>
    <t xml:space="preserve">18709    </t>
  </si>
  <si>
    <t>"Лазерная система для цинтровки ""Квант-Л-II"""</t>
  </si>
  <si>
    <t xml:space="preserve">20674    </t>
  </si>
  <si>
    <t>Поверочный комплекс Элемер - ПКДС - 210</t>
  </si>
  <si>
    <t xml:space="preserve">23043    </t>
  </si>
  <si>
    <t>Осциллограф TOS 2024</t>
  </si>
  <si>
    <t xml:space="preserve">23052    </t>
  </si>
  <si>
    <t>"Испытательный комплекс ""Ретом"" 11М"</t>
  </si>
  <si>
    <t xml:space="preserve">36090    </t>
  </si>
  <si>
    <t>Измерительный комплект Sckit-400-00</t>
  </si>
  <si>
    <t xml:space="preserve">37130    </t>
  </si>
  <si>
    <t>Автомобильные весы тензометрические ВАТ-80-20-3-4</t>
  </si>
  <si>
    <t xml:space="preserve">40041    </t>
  </si>
  <si>
    <t>Весы платформенные стационарные 1060-5П20-140</t>
  </si>
  <si>
    <t xml:space="preserve">40043    </t>
  </si>
  <si>
    <t xml:space="preserve">41996    </t>
  </si>
  <si>
    <t>"Весы статистические№Гранит"" ВСДП 03"</t>
  </si>
  <si>
    <t xml:space="preserve">42439    </t>
  </si>
  <si>
    <t>Весы ЛК - 5 в комплекте</t>
  </si>
  <si>
    <t xml:space="preserve">42440    </t>
  </si>
  <si>
    <t>Весы KYW - 10</t>
  </si>
  <si>
    <t xml:space="preserve">42491    </t>
  </si>
  <si>
    <t>Система сбора весовых данных</t>
  </si>
  <si>
    <t xml:space="preserve">50225    </t>
  </si>
  <si>
    <t>"Анализатор ""Флюорат-02-2М"""</t>
  </si>
  <si>
    <t xml:space="preserve">75614    </t>
  </si>
  <si>
    <t>"Весы платформенные ""Гранит"""</t>
  </si>
  <si>
    <t xml:space="preserve">75632    </t>
  </si>
  <si>
    <t>Регистратор РМТ 69</t>
  </si>
  <si>
    <t xml:space="preserve">35871    </t>
  </si>
  <si>
    <t>Системный комплект ALKAZAR</t>
  </si>
  <si>
    <t xml:space="preserve">35873    </t>
  </si>
  <si>
    <t>Системный комплект Alkazar</t>
  </si>
  <si>
    <t xml:space="preserve">35874    </t>
  </si>
  <si>
    <t xml:space="preserve">35875    </t>
  </si>
  <si>
    <t>Копировальный аппарат Xerox WC 5225</t>
  </si>
  <si>
    <t xml:space="preserve">12906    </t>
  </si>
  <si>
    <t>Автомобиль Зил 431410 (поливомоечная)</t>
  </si>
  <si>
    <t xml:space="preserve">13602    </t>
  </si>
  <si>
    <t>Компрессор КД-8</t>
  </si>
  <si>
    <t xml:space="preserve">17029    </t>
  </si>
  <si>
    <t>Аппарат AVANT в/д с нагревом воды</t>
  </si>
  <si>
    <t xml:space="preserve">21108    </t>
  </si>
  <si>
    <t>Охранная сигнализация АТС</t>
  </si>
  <si>
    <t xml:space="preserve">21186    </t>
  </si>
  <si>
    <t>Panasonic Digital business system Мини АТС</t>
  </si>
  <si>
    <t xml:space="preserve">23493    </t>
  </si>
  <si>
    <t>Охранная сигнализация уч-ка по ремонту индукторов и ГПЭМ</t>
  </si>
  <si>
    <t xml:space="preserve">26209    </t>
  </si>
  <si>
    <t>Пульт управления ПУБК</t>
  </si>
  <si>
    <t xml:space="preserve">28364    </t>
  </si>
  <si>
    <t>Оборудование охранного видеонаблюдения КПП №3</t>
  </si>
  <si>
    <t xml:space="preserve">33129    </t>
  </si>
  <si>
    <t>Система газового пожаротушения маслоподвала</t>
  </si>
  <si>
    <t xml:space="preserve">34427    </t>
  </si>
  <si>
    <t>Система видеонаблюдения ЦМФ</t>
  </si>
  <si>
    <t xml:space="preserve">34441    </t>
  </si>
  <si>
    <t>Платформа для инспекции металлоформ</t>
  </si>
  <si>
    <t xml:space="preserve">34442    </t>
  </si>
  <si>
    <t xml:space="preserve">34443    </t>
  </si>
  <si>
    <t xml:space="preserve">34444    </t>
  </si>
  <si>
    <t>Аспирационная система</t>
  </si>
  <si>
    <t xml:space="preserve">37127    </t>
  </si>
  <si>
    <t>Пожароохранная сигнализация здания блока складов</t>
  </si>
  <si>
    <t xml:space="preserve">37131    </t>
  </si>
  <si>
    <t>Система видеонаблюдения блока складов</t>
  </si>
  <si>
    <t xml:space="preserve">41092    </t>
  </si>
  <si>
    <t>Водоподогреватель в комплекте с 2-мя калачами</t>
  </si>
  <si>
    <t xml:space="preserve">41527    </t>
  </si>
  <si>
    <t>Кондиционер  крановыйКТ 0-4-1А</t>
  </si>
  <si>
    <t xml:space="preserve">42438    </t>
  </si>
  <si>
    <t>Фильтрующее устройство UFO-1-V с вытяжным устр-ом</t>
  </si>
  <si>
    <t xml:space="preserve">42452    </t>
  </si>
  <si>
    <t>Индукционный нагреватель HI-1650</t>
  </si>
  <si>
    <t xml:space="preserve">42456    </t>
  </si>
  <si>
    <t>Индукционный нагреватель HI - 1650</t>
  </si>
  <si>
    <t xml:space="preserve">42466    </t>
  </si>
  <si>
    <t>Сепаратор магнитный СМ 250*500/Т2049</t>
  </si>
  <si>
    <t xml:space="preserve">42483    </t>
  </si>
  <si>
    <t>Система видеонаблюдения</t>
  </si>
  <si>
    <t xml:space="preserve">42571    </t>
  </si>
  <si>
    <t>Приспособление для склеивания кольца уплотнительного 714973-00 СБ</t>
  </si>
  <si>
    <t xml:space="preserve">42572    </t>
  </si>
  <si>
    <t>Приспособление для склеивания кольца уплотнительного 714972-00 СБ</t>
  </si>
  <si>
    <t xml:space="preserve">65142    </t>
  </si>
  <si>
    <t>Система видеонаблюдения актового зала</t>
  </si>
  <si>
    <t xml:space="preserve">65143    </t>
  </si>
  <si>
    <t xml:space="preserve">65144    </t>
  </si>
  <si>
    <t>Акустическая система актового зала</t>
  </si>
  <si>
    <t xml:space="preserve">12831    </t>
  </si>
  <si>
    <t>Автомобиль легковой Toyota Camry</t>
  </si>
  <si>
    <t xml:space="preserve">12895    </t>
  </si>
  <si>
    <t>Автомобиль HYNDAI H - I 2.5 LWB</t>
  </si>
  <si>
    <t xml:space="preserve">17049    </t>
  </si>
  <si>
    <t>Машина МПРУ</t>
  </si>
  <si>
    <t xml:space="preserve">17141    </t>
  </si>
  <si>
    <t>Тепловоз ТГМ-6В №0027</t>
  </si>
  <si>
    <t xml:space="preserve">17174    </t>
  </si>
  <si>
    <t>Тепловоз ТГМ-6-Д №0073</t>
  </si>
  <si>
    <t xml:space="preserve">17216    </t>
  </si>
  <si>
    <t>Автодрезина ДГКУ №3644</t>
  </si>
  <si>
    <t xml:space="preserve">17217    </t>
  </si>
  <si>
    <t>Автодрезина АГМ У</t>
  </si>
  <si>
    <t xml:space="preserve">30110    </t>
  </si>
  <si>
    <t>Полувагон 12 532 1249</t>
  </si>
  <si>
    <t xml:space="preserve">30111    </t>
  </si>
  <si>
    <t>Полувагон 12 532 1250</t>
  </si>
  <si>
    <t xml:space="preserve">30112    </t>
  </si>
  <si>
    <t>Полувагон 12 532 1251</t>
  </si>
  <si>
    <t xml:space="preserve">30113    </t>
  </si>
  <si>
    <t>Полувагон 12 532 1252</t>
  </si>
  <si>
    <t xml:space="preserve">30114    </t>
  </si>
  <si>
    <t>Полувагон 12 532 1253</t>
  </si>
  <si>
    <t xml:space="preserve">30115    </t>
  </si>
  <si>
    <t>Полувагон 12 532 1254</t>
  </si>
  <si>
    <t xml:space="preserve">30116    </t>
  </si>
  <si>
    <t>Полувагон 12 532 1255</t>
  </si>
  <si>
    <t xml:space="preserve">30117    </t>
  </si>
  <si>
    <t>Полувагон 12 532 1256</t>
  </si>
  <si>
    <t xml:space="preserve">40910    </t>
  </si>
  <si>
    <t>Вагон грузовой</t>
  </si>
  <si>
    <t xml:space="preserve">41661    </t>
  </si>
  <si>
    <t>Передаточная тележка для перевозки стержней</t>
  </si>
  <si>
    <t xml:space="preserve">10379    </t>
  </si>
  <si>
    <t>Маятниковое точило</t>
  </si>
  <si>
    <t xml:space="preserve">41843    </t>
  </si>
  <si>
    <t>Упаковочная машинка PRHR 34/114</t>
  </si>
  <si>
    <t xml:space="preserve">41844    </t>
  </si>
  <si>
    <t xml:space="preserve">42278    </t>
  </si>
  <si>
    <t>Машинка упаковочная ручная пневматическая PRHR - 114</t>
  </si>
  <si>
    <t xml:space="preserve">42448    </t>
  </si>
  <si>
    <t>Упаковочная машина CR 26 А</t>
  </si>
  <si>
    <t xml:space="preserve">42449    </t>
  </si>
  <si>
    <t xml:space="preserve">42450    </t>
  </si>
  <si>
    <t xml:space="preserve">42451    </t>
  </si>
  <si>
    <t xml:space="preserve">42457    </t>
  </si>
  <si>
    <t>Упаковочная машина CR 26А с балансиром</t>
  </si>
  <si>
    <t xml:space="preserve">42458    </t>
  </si>
  <si>
    <t xml:space="preserve">42485    </t>
  </si>
  <si>
    <t xml:space="preserve">42486    </t>
  </si>
  <si>
    <t xml:space="preserve">14238    </t>
  </si>
  <si>
    <t>Печь шахтная МИМП СШО 1,6.4,5/12-42</t>
  </si>
  <si>
    <t xml:space="preserve">42523    </t>
  </si>
  <si>
    <t>Здание столовой на 300 мест</t>
  </si>
  <si>
    <t xml:space="preserve">42518    </t>
  </si>
  <si>
    <t>Изгородь декоративная чугунная</t>
  </si>
  <si>
    <t xml:space="preserve">21607    </t>
  </si>
  <si>
    <t xml:space="preserve">33449    </t>
  </si>
  <si>
    <t>Станок горизонтально-фрезерный 6Т 13Ф-20</t>
  </si>
  <si>
    <t xml:space="preserve">80032    </t>
  </si>
  <si>
    <t>Индукционные печи ф.Индактотерм (вт.ч. ст-ть печей –107196407,40)</t>
  </si>
  <si>
    <t xml:space="preserve">80037    </t>
  </si>
  <si>
    <t>Здание нового цеха.</t>
  </si>
  <si>
    <t xml:space="preserve">80038    </t>
  </si>
  <si>
    <t>Здание битумоплавильни.</t>
  </si>
  <si>
    <t xml:space="preserve">80039    </t>
  </si>
  <si>
    <t>Битумохранилище</t>
  </si>
  <si>
    <t xml:space="preserve">80040    </t>
  </si>
  <si>
    <t>Склад петролатума</t>
  </si>
  <si>
    <t xml:space="preserve">80041    </t>
  </si>
  <si>
    <t>Здание склада петролатума.</t>
  </si>
  <si>
    <t xml:space="preserve">80042    </t>
  </si>
  <si>
    <t>Здание насосной склада крепителей ЛЦПОП.</t>
  </si>
  <si>
    <t xml:space="preserve">80043    </t>
  </si>
  <si>
    <t>Здание из кирпича.</t>
  </si>
  <si>
    <t xml:space="preserve">99997    </t>
  </si>
  <si>
    <t>Земельный участок S=4003 м.кв. к.№ 48:20:020701:7</t>
  </si>
  <si>
    <t xml:space="preserve">99999    </t>
  </si>
  <si>
    <t>Книжный фонд</t>
  </si>
  <si>
    <t xml:space="preserve">33382    </t>
  </si>
  <si>
    <t>Здание столовой на 450 мест (площадь 324 кв. м.)</t>
  </si>
  <si>
    <t xml:space="preserve">34320    </t>
  </si>
  <si>
    <t>Стенд испытательный ИМС 100/300 ФС-2</t>
  </si>
  <si>
    <t xml:space="preserve">34321    </t>
  </si>
  <si>
    <t xml:space="preserve">34426    </t>
  </si>
  <si>
    <t>Стеллаж для хранения металлоформ</t>
  </si>
  <si>
    <t xml:space="preserve">34428    </t>
  </si>
  <si>
    <t>Стеллаж</t>
  </si>
  <si>
    <t xml:space="preserve">34429    </t>
  </si>
  <si>
    <t xml:space="preserve">34435    </t>
  </si>
  <si>
    <t>Стенд для испытания труб д.400-800 мм</t>
  </si>
  <si>
    <t xml:space="preserve">41249    </t>
  </si>
  <si>
    <t>Стенд для разливки чугуна</t>
  </si>
  <si>
    <t xml:space="preserve">41321    </t>
  </si>
  <si>
    <t>Вентилятор напольный</t>
  </si>
  <si>
    <t xml:space="preserve">41568    </t>
  </si>
  <si>
    <t>Контейнер для стержней</t>
  </si>
  <si>
    <t xml:space="preserve">41569    </t>
  </si>
  <si>
    <t xml:space="preserve">41570    </t>
  </si>
  <si>
    <t xml:space="preserve">41571    </t>
  </si>
  <si>
    <t xml:space="preserve">41572    </t>
  </si>
  <si>
    <t xml:space="preserve">41573    </t>
  </si>
  <si>
    <t xml:space="preserve">41574    </t>
  </si>
  <si>
    <t xml:space="preserve">41575    </t>
  </si>
  <si>
    <t xml:space="preserve">41576    </t>
  </si>
  <si>
    <t xml:space="preserve">41577    </t>
  </si>
  <si>
    <t xml:space="preserve">41578    </t>
  </si>
  <si>
    <t xml:space="preserve">41579    </t>
  </si>
  <si>
    <t xml:space="preserve">41592    </t>
  </si>
  <si>
    <t xml:space="preserve">41593    </t>
  </si>
  <si>
    <t xml:space="preserve">41594    </t>
  </si>
  <si>
    <t xml:space="preserve">41595    </t>
  </si>
  <si>
    <t xml:space="preserve">42425    </t>
  </si>
  <si>
    <t xml:space="preserve">42467    </t>
  </si>
  <si>
    <t>Стеллаж для металлоформ ДУ 350-1000 мм.</t>
  </si>
  <si>
    <t xml:space="preserve">42494    </t>
  </si>
  <si>
    <t xml:space="preserve">99994    </t>
  </si>
  <si>
    <t>Земельный участок S=16732 м.кв. к.№ 48:20:020701:69</t>
  </si>
  <si>
    <t xml:space="preserve">99992    </t>
  </si>
  <si>
    <t>Земельный участок S=1190 м.кв к.№48:20:0020701:45</t>
  </si>
  <si>
    <t xml:space="preserve">99993    </t>
  </si>
  <si>
    <t>Земельный участок S=3282 м.кв к.№48:20:0020701:46</t>
  </si>
  <si>
    <t xml:space="preserve">75631    </t>
  </si>
  <si>
    <t xml:space="preserve">80072    </t>
  </si>
  <si>
    <t xml:space="preserve">80069    </t>
  </si>
  <si>
    <t>Газопровод высокого давления природного газа от ГРП до котельной (схема газопроводов участок №1 инв.№22562)</t>
  </si>
  <si>
    <t xml:space="preserve">80075    </t>
  </si>
  <si>
    <t>Ограждение завода по всей территории (схема автодорог участок №1 инв.13124)</t>
  </si>
  <si>
    <t xml:space="preserve">80078    </t>
  </si>
  <si>
    <t>Телефонная канализация межцеховая (схема сети связи участок №1 инв.№21157)</t>
  </si>
  <si>
    <t xml:space="preserve">80081    </t>
  </si>
  <si>
    <t>Сооружения кабельных линий завода (схема сети связи участок №1 инв.№21026)</t>
  </si>
  <si>
    <t xml:space="preserve">80084    </t>
  </si>
  <si>
    <t>Железнодорожные пути (схема ж/д пути участок №1 инв.№17001)</t>
  </si>
  <si>
    <t xml:space="preserve">80087    </t>
  </si>
  <si>
    <t>Трубопровод горячего водоснабжения внешних энергосетей с подключениями к объектам в первом этапе (схема отопление уч№1 инв№22315)</t>
  </si>
  <si>
    <t xml:space="preserve">80089    </t>
  </si>
  <si>
    <t>Лот 2</t>
  </si>
  <si>
    <t xml:space="preserve">1        </t>
  </si>
  <si>
    <t>Здание депо огнеупорного ремонта ковшей</t>
  </si>
  <si>
    <t xml:space="preserve">2        </t>
  </si>
  <si>
    <t>Здание разливочных машин</t>
  </si>
  <si>
    <t xml:space="preserve">3        </t>
  </si>
  <si>
    <t>Здание депо ремонта вагон-весов</t>
  </si>
  <si>
    <t xml:space="preserve">4        </t>
  </si>
  <si>
    <t>Здание глиномялки</t>
  </si>
  <si>
    <t xml:space="preserve">5        </t>
  </si>
  <si>
    <t>Здание депо шлаковозных ковшей</t>
  </si>
  <si>
    <t xml:space="preserve">6        </t>
  </si>
  <si>
    <t>Здание трансформаторной подстанции</t>
  </si>
  <si>
    <t xml:space="preserve">7        </t>
  </si>
  <si>
    <t>Здание мастерской кранового х-ва</t>
  </si>
  <si>
    <t xml:space="preserve">8        </t>
  </si>
  <si>
    <t>Здание приготовления известкового молока</t>
  </si>
  <si>
    <t xml:space="preserve">10       </t>
  </si>
  <si>
    <t>Здание бытовок разливочных машин</t>
  </si>
  <si>
    <t xml:space="preserve">11       </t>
  </si>
  <si>
    <t>Здание пристройки бытовых помещений цеха</t>
  </si>
  <si>
    <t xml:space="preserve">12       </t>
  </si>
  <si>
    <t>Здание бытовок цеха со столовой</t>
  </si>
  <si>
    <t xml:space="preserve">14       </t>
  </si>
  <si>
    <t>Здание ремонтно-механической мастерской</t>
  </si>
  <si>
    <t xml:space="preserve">134      </t>
  </si>
  <si>
    <t>Основная пристройка к административному зданию ДЦ</t>
  </si>
  <si>
    <t xml:space="preserve">551      </t>
  </si>
  <si>
    <t>Здание для грузчиков</t>
  </si>
  <si>
    <t xml:space="preserve">552      </t>
  </si>
  <si>
    <t>Кладовая разгрузки</t>
  </si>
  <si>
    <t xml:space="preserve">553      </t>
  </si>
  <si>
    <t>Здание для дежурных 4-го парка</t>
  </si>
  <si>
    <t xml:space="preserve">1380     </t>
  </si>
  <si>
    <t>Здание уч-ка подготовки проб кокса для определения холодной прочности кокса</t>
  </si>
  <si>
    <t xml:space="preserve">9400     </t>
  </si>
  <si>
    <t>Административно-бытовое здание с котельной</t>
  </si>
  <si>
    <t xml:space="preserve">9401     </t>
  </si>
  <si>
    <t>Производственное здание с гаражом</t>
  </si>
  <si>
    <t xml:space="preserve">10001    </t>
  </si>
  <si>
    <t>Здание бытовых помещений литейного цеха</t>
  </si>
  <si>
    <t xml:space="preserve">10002    </t>
  </si>
  <si>
    <t>Здание литейного цеха</t>
  </si>
  <si>
    <t xml:space="preserve">10073    </t>
  </si>
  <si>
    <t>Склад моделей</t>
  </si>
  <si>
    <t xml:space="preserve">10074    </t>
  </si>
  <si>
    <t xml:space="preserve">12001    </t>
  </si>
  <si>
    <t>Здание нового гаража  одноэтажное (на 30 автомобилей)</t>
  </si>
  <si>
    <t xml:space="preserve">12003    </t>
  </si>
  <si>
    <t>Здание бытовых помещений при гараже</t>
  </si>
  <si>
    <t xml:space="preserve">12004    </t>
  </si>
  <si>
    <t>Здание мастерских для ремонта тракторов</t>
  </si>
  <si>
    <t xml:space="preserve">12377    </t>
  </si>
  <si>
    <t>Здание машино-ремонтных мастерских</t>
  </si>
  <si>
    <t xml:space="preserve">12617    </t>
  </si>
  <si>
    <t>Ангар</t>
  </si>
  <si>
    <t xml:space="preserve">13075    </t>
  </si>
  <si>
    <t>Здание склада огнеупоров (в р-не АТЦ)</t>
  </si>
  <si>
    <t xml:space="preserve">13078    </t>
  </si>
  <si>
    <t>Здание ГСС</t>
  </si>
  <si>
    <t xml:space="preserve">17008    </t>
  </si>
  <si>
    <t>Будка стрелочного поста №2</t>
  </si>
  <si>
    <t xml:space="preserve">17011    </t>
  </si>
  <si>
    <t>Будка стрелочного поста №5</t>
  </si>
  <si>
    <t xml:space="preserve">17018    </t>
  </si>
  <si>
    <t>Склад для хранения инструмента службы пути</t>
  </si>
  <si>
    <t xml:space="preserve">18005    </t>
  </si>
  <si>
    <t>Здание механической мастерской ТЭЦ</t>
  </si>
  <si>
    <t xml:space="preserve">18653    </t>
  </si>
  <si>
    <t>Здание ГРУ-6 КВ</t>
  </si>
  <si>
    <t xml:space="preserve">19504    </t>
  </si>
  <si>
    <t>"Здание п/ст 2""Б"" в р-не доменного цеха"</t>
  </si>
  <si>
    <t xml:space="preserve">20501    </t>
  </si>
  <si>
    <t>Здание цеха 3-х этажное</t>
  </si>
  <si>
    <t xml:space="preserve">20502    </t>
  </si>
  <si>
    <t>Здание мастерских цеха, 2-х этажное</t>
  </si>
  <si>
    <t xml:space="preserve">20554    </t>
  </si>
  <si>
    <t>Здание электроподстанции №13</t>
  </si>
  <si>
    <t xml:space="preserve">21502    </t>
  </si>
  <si>
    <t>Здание цеха</t>
  </si>
  <si>
    <t xml:space="preserve">21878    </t>
  </si>
  <si>
    <t>Пристройка малярного отделения</t>
  </si>
  <si>
    <t xml:space="preserve">22393    </t>
  </si>
  <si>
    <t>Здание бытовых помещений бывшего копрового цеха</t>
  </si>
  <si>
    <t xml:space="preserve">22503    </t>
  </si>
  <si>
    <t>Здание газоочистки</t>
  </si>
  <si>
    <t xml:space="preserve">31634    </t>
  </si>
  <si>
    <t>Здание оборотной насосной станции</t>
  </si>
  <si>
    <t xml:space="preserve">31636    </t>
  </si>
  <si>
    <t>Насосная станция пожаротушения</t>
  </si>
  <si>
    <t xml:space="preserve">32529    </t>
  </si>
  <si>
    <t>Склад ГСМ</t>
  </si>
  <si>
    <t xml:space="preserve">36000    </t>
  </si>
  <si>
    <t>Здание авторем.мастерских</t>
  </si>
  <si>
    <t xml:space="preserve">40005    </t>
  </si>
  <si>
    <t>Отделение подготовки чугуна S-1026кв.м</t>
  </si>
  <si>
    <t xml:space="preserve">40805    </t>
  </si>
  <si>
    <t>Здание железодорожных весов S-62.2кв.м</t>
  </si>
  <si>
    <t xml:space="preserve">21       </t>
  </si>
  <si>
    <t>Мост переходной между доменными печами и разливочными машинами L-26 м. вес 5,2 тн.</t>
  </si>
  <si>
    <t xml:space="preserve">22       </t>
  </si>
  <si>
    <t>Рудная эстакада</t>
  </si>
  <si>
    <t xml:space="preserve">23       </t>
  </si>
  <si>
    <t>Коксовая  эстакада</t>
  </si>
  <si>
    <t xml:space="preserve">25       </t>
  </si>
  <si>
    <t>Опора жесткой ноги рудного перегружателя</t>
  </si>
  <si>
    <t xml:space="preserve">26       </t>
  </si>
  <si>
    <t>Опора гибкой ноги рудного перегружателя</t>
  </si>
  <si>
    <t xml:space="preserve">27       </t>
  </si>
  <si>
    <t>Галереи для транспортировки кокса</t>
  </si>
  <si>
    <t xml:space="preserve">28       </t>
  </si>
  <si>
    <t>Галереи для транспортировки коксовой мелочи</t>
  </si>
  <si>
    <t xml:space="preserve">29       </t>
  </si>
  <si>
    <t>Отстойник для воды от разливочных машин</t>
  </si>
  <si>
    <t xml:space="preserve">49       </t>
  </si>
  <si>
    <t>Дымовая труба</t>
  </si>
  <si>
    <t xml:space="preserve">57       </t>
  </si>
  <si>
    <t>Доменная печь № 1</t>
  </si>
  <si>
    <t xml:space="preserve">58       </t>
  </si>
  <si>
    <t>Доменная печь № 2</t>
  </si>
  <si>
    <t xml:space="preserve">1404     </t>
  </si>
  <si>
    <t>Путепровод ж/б L- 17м. шир.-6м. S-102 кв.м.</t>
  </si>
  <si>
    <t xml:space="preserve">1616     </t>
  </si>
  <si>
    <t>Воздухонагреватель № 5 доменной печи № 2</t>
  </si>
  <si>
    <t xml:space="preserve">1628     </t>
  </si>
  <si>
    <t>Монорельсы под тали ВН № 5 II этап L-51,22 м.</t>
  </si>
  <si>
    <t xml:space="preserve">12049    </t>
  </si>
  <si>
    <t>Фильтр катионитовый V=20,13 куб. м</t>
  </si>
  <si>
    <t xml:space="preserve">12050    </t>
  </si>
  <si>
    <t>Фильтр катионитовый V=32,09 куб. м</t>
  </si>
  <si>
    <t xml:space="preserve">12881    </t>
  </si>
  <si>
    <t>Топливо-раздаточная колонка Нара с пультом</t>
  </si>
  <si>
    <t xml:space="preserve">12882    </t>
  </si>
  <si>
    <t xml:space="preserve">17257    </t>
  </si>
  <si>
    <t>Эстакада из бетонных блоков</t>
  </si>
  <si>
    <t xml:space="preserve">18012    </t>
  </si>
  <si>
    <t>Мазутохранилище 2000 куб.м,  располож. на территории завода</t>
  </si>
  <si>
    <t xml:space="preserve">19510    </t>
  </si>
  <si>
    <t>Кабельный тоннель от п/ст №2 до доменного цеха (подземн.)</t>
  </si>
  <si>
    <t xml:space="preserve">19513    </t>
  </si>
  <si>
    <t>Прожекторная вышка №19</t>
  </si>
  <si>
    <t xml:space="preserve">19514    </t>
  </si>
  <si>
    <t>Прожекторная вышка №11</t>
  </si>
  <si>
    <t xml:space="preserve">19515    </t>
  </si>
  <si>
    <t>Прожекторная вышка №13</t>
  </si>
  <si>
    <t xml:space="preserve">19516    </t>
  </si>
  <si>
    <t>Прожекторная вышка №20</t>
  </si>
  <si>
    <t xml:space="preserve">19517    </t>
  </si>
  <si>
    <t>Прожекторная вышка №17</t>
  </si>
  <si>
    <t xml:space="preserve">19518    </t>
  </si>
  <si>
    <t>Прожекторная вышка №18</t>
  </si>
  <si>
    <t xml:space="preserve">19521    </t>
  </si>
  <si>
    <t>Прожекторная вышка №14</t>
  </si>
  <si>
    <t xml:space="preserve">19522    </t>
  </si>
  <si>
    <t>Прожекторная вышка №21</t>
  </si>
  <si>
    <t xml:space="preserve">19525    </t>
  </si>
  <si>
    <t>Прожекторная вышка №22</t>
  </si>
  <si>
    <t xml:space="preserve">19531    </t>
  </si>
  <si>
    <t>Прожекторная вышка №10</t>
  </si>
  <si>
    <t xml:space="preserve">19532    </t>
  </si>
  <si>
    <t>Прожекторная вышка №12</t>
  </si>
  <si>
    <t xml:space="preserve">19863    </t>
  </si>
  <si>
    <t>Наружное эл. освещение комплекса ТЛЦ №3  №25</t>
  </si>
  <si>
    <t xml:space="preserve">21510    </t>
  </si>
  <si>
    <t>Лотки железоб. наружных сетей промпроводок к насосной станции</t>
  </si>
  <si>
    <t xml:space="preserve">22312    </t>
  </si>
  <si>
    <t>Склад кислоты ВПУ</t>
  </si>
  <si>
    <t xml:space="preserve">22504    </t>
  </si>
  <si>
    <t>Сбросной канал от скрубберов и электрофильтров до радиал. отстойников</t>
  </si>
  <si>
    <t xml:space="preserve">31584    </t>
  </si>
  <si>
    <t>Насосная пожаротушения с резервуаром</t>
  </si>
  <si>
    <t xml:space="preserve">31638    </t>
  </si>
  <si>
    <t>Резервуары для воды (р-он блока складов)</t>
  </si>
  <si>
    <t xml:space="preserve">31639    </t>
  </si>
  <si>
    <t xml:space="preserve">31640    </t>
  </si>
  <si>
    <t>Водонапорная башня доменных печей</t>
  </si>
  <si>
    <t xml:space="preserve">31646    </t>
  </si>
  <si>
    <t>Брызгальный бассейн</t>
  </si>
  <si>
    <t xml:space="preserve">31647    </t>
  </si>
  <si>
    <t>Шламовая насосная станция оборотного цикла</t>
  </si>
  <si>
    <t xml:space="preserve">31656    </t>
  </si>
  <si>
    <t>Переходный тоннель из железобетона (200х200) 35 м</t>
  </si>
  <si>
    <t xml:space="preserve">31660    </t>
  </si>
  <si>
    <t>Насосная перекачка хоз. бытовых стоков (блок складов)</t>
  </si>
  <si>
    <t xml:space="preserve">31743    </t>
  </si>
  <si>
    <t>Фильтр напорный</t>
  </si>
  <si>
    <t xml:space="preserve">31744    </t>
  </si>
  <si>
    <t xml:space="preserve">31745    </t>
  </si>
  <si>
    <t xml:space="preserve">31746    </t>
  </si>
  <si>
    <t xml:space="preserve">31747    </t>
  </si>
  <si>
    <t xml:space="preserve">31952    </t>
  </si>
  <si>
    <t>Шламовый отстойник</t>
  </si>
  <si>
    <t xml:space="preserve">31993    </t>
  </si>
  <si>
    <t>Резервуары для воды</t>
  </si>
  <si>
    <t xml:space="preserve">32612    </t>
  </si>
  <si>
    <t>Емкость V-25 куб.м</t>
  </si>
  <si>
    <t xml:space="preserve">32613    </t>
  </si>
  <si>
    <t xml:space="preserve">32614    </t>
  </si>
  <si>
    <t xml:space="preserve">32615    </t>
  </si>
  <si>
    <t xml:space="preserve">32617    </t>
  </si>
  <si>
    <t>Емкость V-63 куб.м для приема и выдачи нефтепродуктов</t>
  </si>
  <si>
    <t xml:space="preserve">32618    </t>
  </si>
  <si>
    <t xml:space="preserve">32619    </t>
  </si>
  <si>
    <t xml:space="preserve">32620    </t>
  </si>
  <si>
    <t xml:space="preserve">32621    </t>
  </si>
  <si>
    <t xml:space="preserve">32622    </t>
  </si>
  <si>
    <t xml:space="preserve">32623    </t>
  </si>
  <si>
    <t xml:space="preserve">32624    </t>
  </si>
  <si>
    <t xml:space="preserve">52034    </t>
  </si>
  <si>
    <t>Крановая эстакада склада холодного чугуна ж/б L-160 м. шир.-32 м. h подъёма 10 м. S- 5130 кв.м.</t>
  </si>
  <si>
    <t xml:space="preserve">64313    </t>
  </si>
  <si>
    <t>А/дороги, пешеход. дорожки, площадки S=1024 кв. м</t>
  </si>
  <si>
    <t xml:space="preserve">64326    </t>
  </si>
  <si>
    <t>А/дор. от фасонолит.цеха до здания котельной №1 S=1080 кв. м</t>
  </si>
  <si>
    <t xml:space="preserve">64328    </t>
  </si>
  <si>
    <t>А/дорога от РМЦ до ТЭЦ S=3380 кв. м</t>
  </si>
  <si>
    <t xml:space="preserve">64331    </t>
  </si>
  <si>
    <t>А/дор. от ж/д переезда путей №3-4 до переезда путей №6-7 S=680 кв. м</t>
  </si>
  <si>
    <t xml:space="preserve">64332    </t>
  </si>
  <si>
    <t>А/дор. от ж/д переезда путей № 6-7 до здания з/управления S=2070 кв. м</t>
  </si>
  <si>
    <t xml:space="preserve">36       </t>
  </si>
  <si>
    <t>Силовая электроосветительная и силовая линия</t>
  </si>
  <si>
    <t xml:space="preserve">13932    </t>
  </si>
  <si>
    <t>Оборудование пневмопочты L-183 м.</t>
  </si>
  <si>
    <t xml:space="preserve">19029    </t>
  </si>
  <si>
    <t>Воздухопровод холодного дутья ПВС</t>
  </si>
  <si>
    <t xml:space="preserve">19540    </t>
  </si>
  <si>
    <t>"Кабельная линия 6кв от п/ст №2 до ТП-2 ""б""(подземная)"</t>
  </si>
  <si>
    <t xml:space="preserve">19548    </t>
  </si>
  <si>
    <t>Кабельная линия 6 кв от ОРУ до ТЭЦ (подземная)</t>
  </si>
  <si>
    <t xml:space="preserve">19554    </t>
  </si>
  <si>
    <t>Кабельная линия от ПВС до п/ст №14 (подземная)</t>
  </si>
  <si>
    <t xml:space="preserve">19575    </t>
  </si>
  <si>
    <t>Кабельная линия от п/ст №2 до гл.подъема доменного цеха (подземная)</t>
  </si>
  <si>
    <t xml:space="preserve">19637    </t>
  </si>
  <si>
    <t>Межцеховые кабельные сети р-он мазутного хоз-ва</t>
  </si>
  <si>
    <t xml:space="preserve">19702    </t>
  </si>
  <si>
    <t>Новая диспетчерская ЖДЦ-осветительные вышки № 21, 22 (АВВГ 3Х50+1Х25 - 440 м)</t>
  </si>
  <si>
    <t xml:space="preserve">20027    </t>
  </si>
  <si>
    <t>Воздушная линия 6 кВт от ФЛЦ до шламонакопителя № 1</t>
  </si>
  <si>
    <t xml:space="preserve">21244    </t>
  </si>
  <si>
    <t>Межцеховые сети связи (в р-не блока складов)</t>
  </si>
  <si>
    <t xml:space="preserve">21522    </t>
  </si>
  <si>
    <t>Внешние тепловые энергосети к насосной станции площадок доменного цеха</t>
  </si>
  <si>
    <t xml:space="preserve">21526    </t>
  </si>
  <si>
    <t>Трасса кислотопроводов от склада кислоты к водоподготовительной установке</t>
  </si>
  <si>
    <t xml:space="preserve">21527    </t>
  </si>
  <si>
    <t>Трубопроводы теплоснабжения ГРУ - 6</t>
  </si>
  <si>
    <t xml:space="preserve">21533    </t>
  </si>
  <si>
    <t>Воздухопровод по заводу в т.ч. на эстакаде</t>
  </si>
  <si>
    <t xml:space="preserve">21644    </t>
  </si>
  <si>
    <t>Экспериментальный участок к АТЦ и боксов цеха из труб ВЧШГ ф100мм</t>
  </si>
  <si>
    <t xml:space="preserve">21645    </t>
  </si>
  <si>
    <t>Экспериментальный участок подвода тепла к энергоцеху из труб ВЧШГ ф150мм</t>
  </si>
  <si>
    <t xml:space="preserve">22067    </t>
  </si>
  <si>
    <t>Сети теплофикации (р-он блока складов)</t>
  </si>
  <si>
    <t xml:space="preserve">22098    </t>
  </si>
  <si>
    <t>Трубопроводы пара и горячего водоснабжения (к столовой на 450 мест)</t>
  </si>
  <si>
    <t xml:space="preserve">22317    </t>
  </si>
  <si>
    <t>Трубопровод фосфата</t>
  </si>
  <si>
    <t xml:space="preserve">22505    </t>
  </si>
  <si>
    <t>Водовод оборотной воды от насосной станции до здания газооч.</t>
  </si>
  <si>
    <t xml:space="preserve">22506    </t>
  </si>
  <si>
    <t>Газопровод доменного газа к фасонолитейному цеху</t>
  </si>
  <si>
    <t xml:space="preserve">22510    </t>
  </si>
  <si>
    <t>Газопровод природного газа от ГРП №2 до ДП №1</t>
  </si>
  <si>
    <t xml:space="preserve">22511    </t>
  </si>
  <si>
    <t>Газопровод природного газа от ГРП №2 до ДП №2</t>
  </si>
  <si>
    <t xml:space="preserve">22515    </t>
  </si>
  <si>
    <t>Газопровод  доменного газа к известковой печи</t>
  </si>
  <si>
    <t xml:space="preserve">22517    </t>
  </si>
  <si>
    <t>Газопровод от новой газоочистки до дымовой трубы</t>
  </si>
  <si>
    <t xml:space="preserve">22518    </t>
  </si>
  <si>
    <t>Газопровод доменного газа на свечу сжигания</t>
  </si>
  <si>
    <t xml:space="preserve">22519    </t>
  </si>
  <si>
    <t>Газопровод домен. газа от шламоулов-ля №1 до терм. задвижек №1-3 и каплеулов-ля</t>
  </si>
  <si>
    <t xml:space="preserve">22520    </t>
  </si>
  <si>
    <t>Газопровод от электрофильтров до термических задвижек</t>
  </si>
  <si>
    <t xml:space="preserve">22521    </t>
  </si>
  <si>
    <t>Газопровод доменного газа от термических задв.№6 до шибера№1</t>
  </si>
  <si>
    <t xml:space="preserve">22522    </t>
  </si>
  <si>
    <t>Газопровод доменного газа между новой и старой газоочисткой</t>
  </si>
  <si>
    <t xml:space="preserve">22523    </t>
  </si>
  <si>
    <t>Газопровод доменного газа от старой газооч. до котельной№1,2</t>
  </si>
  <si>
    <t xml:space="preserve">22525    </t>
  </si>
  <si>
    <t>Газопровод доменного газа от старой газоочистки до дым.трубы</t>
  </si>
  <si>
    <t xml:space="preserve">31585    </t>
  </si>
  <si>
    <t>Отвод засоленных вод от ВПУ</t>
  </si>
  <si>
    <t xml:space="preserve">31664    </t>
  </si>
  <si>
    <t>Ливневая канализация завода</t>
  </si>
  <si>
    <t xml:space="preserve">31665    </t>
  </si>
  <si>
    <t>Питьевой трубопровод завода (новая береговая н/ст.)</t>
  </si>
  <si>
    <t xml:space="preserve">31666    </t>
  </si>
  <si>
    <t>Питьевой водопровод по заводу</t>
  </si>
  <si>
    <t xml:space="preserve">31667    </t>
  </si>
  <si>
    <t>Наружные сети противопожарного водопровода (блок складов)</t>
  </si>
  <si>
    <t xml:space="preserve">31681    </t>
  </si>
  <si>
    <t>Наружные сети бытовой канализации (р-он блока складов)</t>
  </si>
  <si>
    <t xml:space="preserve">31682    </t>
  </si>
  <si>
    <t>Канализация завода</t>
  </si>
  <si>
    <t xml:space="preserve">31683    </t>
  </si>
  <si>
    <t>Шламопровод по заводу</t>
  </si>
  <si>
    <t xml:space="preserve">31684    </t>
  </si>
  <si>
    <t>Наружные сети производственной канализации (р-он блока складов)</t>
  </si>
  <si>
    <t xml:space="preserve">31685    </t>
  </si>
  <si>
    <t>Канализация завода (новая береговая нас. станция)</t>
  </si>
  <si>
    <t xml:space="preserve">31688    </t>
  </si>
  <si>
    <t>Технический водопровод по заводу</t>
  </si>
  <si>
    <t xml:space="preserve">31689    </t>
  </si>
  <si>
    <t>Водоводы технической воды завода (новая береговая станция)</t>
  </si>
  <si>
    <t xml:space="preserve">31690    </t>
  </si>
  <si>
    <t>Технологические внутри цеховые трубопроводы (новая береговая нас. станция)</t>
  </si>
  <si>
    <t xml:space="preserve">31692    </t>
  </si>
  <si>
    <t>Кабельные сети низковольтные</t>
  </si>
  <si>
    <t xml:space="preserve">31997    </t>
  </si>
  <si>
    <t>Наруж.сети производ-го водопровода к объектам:мазут.х-во, химводотермич.очистка газов, ГРУ 6 квт</t>
  </si>
  <si>
    <t xml:space="preserve">32081    </t>
  </si>
  <si>
    <t>Резервный водовод Ду 720мм</t>
  </si>
  <si>
    <t xml:space="preserve">19681    </t>
  </si>
  <si>
    <t>КТП 2Х1600 ТП-2Б</t>
  </si>
  <si>
    <t xml:space="preserve">21589    </t>
  </si>
  <si>
    <t>Котел водогрейный КВ ГМ</t>
  </si>
  <si>
    <t xml:space="preserve">31538    </t>
  </si>
  <si>
    <t>Комплектная трансформаторн. подстанция н/ст. дождевых стоков площадки дом. цехов</t>
  </si>
  <si>
    <t xml:space="preserve">31574    </t>
  </si>
  <si>
    <t>Комплектное устройство (н/ст.стоков доменного цеха)</t>
  </si>
  <si>
    <t xml:space="preserve">79       </t>
  </si>
  <si>
    <t>Шлаковоз</t>
  </si>
  <si>
    <t xml:space="preserve">82       </t>
  </si>
  <si>
    <t>Чугуновоз вместимостью 100 т</t>
  </si>
  <si>
    <t xml:space="preserve">87       </t>
  </si>
  <si>
    <t xml:space="preserve">93       </t>
  </si>
  <si>
    <t>Электрический мостовой кран г/п 80/20 т</t>
  </si>
  <si>
    <t xml:space="preserve">95       </t>
  </si>
  <si>
    <t xml:space="preserve">113      </t>
  </si>
  <si>
    <t>Чугуновоз емкость 100 тн</t>
  </si>
  <si>
    <t xml:space="preserve">118      </t>
  </si>
  <si>
    <t>Разливочная машина  № 1,Р-1 м 156-108</t>
  </si>
  <si>
    <t xml:space="preserve">119      </t>
  </si>
  <si>
    <t>Разливочная машина №2 Р-1</t>
  </si>
  <si>
    <t xml:space="preserve">120      </t>
  </si>
  <si>
    <t>Разливочная машина № 3 и эл. оборудование</t>
  </si>
  <si>
    <t xml:space="preserve">122      </t>
  </si>
  <si>
    <t>Чугуновоз Г-9-100</t>
  </si>
  <si>
    <t xml:space="preserve">126      </t>
  </si>
  <si>
    <t>Станок вертикально-сверлильный 2с 132</t>
  </si>
  <si>
    <t xml:space="preserve">144      </t>
  </si>
  <si>
    <t>Чугуновоз</t>
  </si>
  <si>
    <t xml:space="preserve">145      </t>
  </si>
  <si>
    <t xml:space="preserve">147      </t>
  </si>
  <si>
    <t>Чугуновоз 100 т</t>
  </si>
  <si>
    <t xml:space="preserve">150      </t>
  </si>
  <si>
    <t>Шлаковоз V=11 куб.м.</t>
  </si>
  <si>
    <t xml:space="preserve">160      </t>
  </si>
  <si>
    <t xml:space="preserve">165      </t>
  </si>
  <si>
    <t>Шлаковоз V=16 куб.м.</t>
  </si>
  <si>
    <t xml:space="preserve">170      </t>
  </si>
  <si>
    <t xml:space="preserve">171      </t>
  </si>
  <si>
    <t xml:space="preserve">172      </t>
  </si>
  <si>
    <t xml:space="preserve">185      </t>
  </si>
  <si>
    <t>Чугуновоз Г-9 100 т</t>
  </si>
  <si>
    <t xml:space="preserve">194      </t>
  </si>
  <si>
    <t xml:space="preserve">196      </t>
  </si>
  <si>
    <t>Чугуновоз Г-100,грушевидный емкостью 100 тн</t>
  </si>
  <si>
    <t xml:space="preserve">198      </t>
  </si>
  <si>
    <t>Чугуновоз  с ковшом</t>
  </si>
  <si>
    <t xml:space="preserve">211      </t>
  </si>
  <si>
    <t>Токарно-винторезный станок 1К-62</t>
  </si>
  <si>
    <t xml:space="preserve">215      </t>
  </si>
  <si>
    <t>Шлаковоз унифицированный ДЗМО-ОГК-МО-313422-007 ПС</t>
  </si>
  <si>
    <t xml:space="preserve">216      </t>
  </si>
  <si>
    <t>Шлаковоз  V=11 куб.м</t>
  </si>
  <si>
    <t xml:space="preserve">226      </t>
  </si>
  <si>
    <t>Чугуновоз Г-100 т</t>
  </si>
  <si>
    <t xml:space="preserve">227      </t>
  </si>
  <si>
    <t>Токарный станок ДИП-200</t>
  </si>
  <si>
    <t xml:space="preserve">231      </t>
  </si>
  <si>
    <t>Шлаковоз V=16 куб.м ДЗМО-ЩГК_40-31-3422-007ПС</t>
  </si>
  <si>
    <t xml:space="preserve">235      </t>
  </si>
  <si>
    <t>Чугуновоз ЕО-100</t>
  </si>
  <si>
    <t xml:space="preserve">238      </t>
  </si>
  <si>
    <t xml:space="preserve">249      </t>
  </si>
  <si>
    <t xml:space="preserve">250      </t>
  </si>
  <si>
    <t>Ленточный конвейер 253882-00.000 ВП L- 350 п/м</t>
  </si>
  <si>
    <t xml:space="preserve">253      </t>
  </si>
  <si>
    <t>Рудный перегружатель г/п 32 тн.</t>
  </si>
  <si>
    <t xml:space="preserve">258      </t>
  </si>
  <si>
    <t xml:space="preserve">341      </t>
  </si>
  <si>
    <t xml:space="preserve">346      </t>
  </si>
  <si>
    <t xml:space="preserve">371      </t>
  </si>
  <si>
    <t xml:space="preserve">376      </t>
  </si>
  <si>
    <t>Шлаковоз V=16</t>
  </si>
  <si>
    <t xml:space="preserve">434      </t>
  </si>
  <si>
    <t>ШлаковозV=11 куб.м.</t>
  </si>
  <si>
    <t xml:space="preserve">446      </t>
  </si>
  <si>
    <t>Чугуновоз емкостью 100 тн</t>
  </si>
  <si>
    <t xml:space="preserve">451      </t>
  </si>
  <si>
    <t>Шлаковоз с чашей 11 куб.м.</t>
  </si>
  <si>
    <t xml:space="preserve">511      </t>
  </si>
  <si>
    <t>Чугуновоз (ёмкость 100 т)</t>
  </si>
  <si>
    <t xml:space="preserve">512      </t>
  </si>
  <si>
    <t xml:space="preserve">516      </t>
  </si>
  <si>
    <t>Шлаковоз V=16куб.м.</t>
  </si>
  <si>
    <t xml:space="preserve">517      </t>
  </si>
  <si>
    <t>ШлаковозV=16 куб.м.</t>
  </si>
  <si>
    <t xml:space="preserve">520      </t>
  </si>
  <si>
    <t>Чугуновоз Г-9-100 т</t>
  </si>
  <si>
    <t xml:space="preserve">542      </t>
  </si>
  <si>
    <t>Электрокранбалка г\п 10 т  рег.367 зав.6391</t>
  </si>
  <si>
    <t xml:space="preserve">545      </t>
  </si>
  <si>
    <t>Шлаковоз самоходный СШ-1 ЕМ.16 куб.м.</t>
  </si>
  <si>
    <t xml:space="preserve">546      </t>
  </si>
  <si>
    <t>Шлаковоз Ш-0,2-16,5</t>
  </si>
  <si>
    <t xml:space="preserve">547      </t>
  </si>
  <si>
    <t xml:space="preserve">548      </t>
  </si>
  <si>
    <t>Шлаковоз с лафетом вес 58 т</t>
  </si>
  <si>
    <t xml:space="preserve">563      </t>
  </si>
  <si>
    <t>Кран эл.мостовой г/п 5 тн</t>
  </si>
  <si>
    <t xml:space="preserve">584      </t>
  </si>
  <si>
    <t>Сверлильный станок 2С-132</t>
  </si>
  <si>
    <t xml:space="preserve">611      </t>
  </si>
  <si>
    <t>Вентиляционная установка</t>
  </si>
  <si>
    <t xml:space="preserve">1169     </t>
  </si>
  <si>
    <t xml:space="preserve">1189     </t>
  </si>
  <si>
    <t>Лебедка монтажная ЛМ-3,2</t>
  </si>
  <si>
    <t xml:space="preserve">1190     </t>
  </si>
  <si>
    <t xml:space="preserve">1197     </t>
  </si>
  <si>
    <t>Лебедка управления ЛОК г/п 3,5 тн</t>
  </si>
  <si>
    <t xml:space="preserve">1198     </t>
  </si>
  <si>
    <t xml:space="preserve">1243     </t>
  </si>
  <si>
    <t>Вентилятор ВДМ-12,5</t>
  </si>
  <si>
    <t xml:space="preserve">1353     </t>
  </si>
  <si>
    <t>Эл. лебёдка монтажная ЛМ-5</t>
  </si>
  <si>
    <t xml:space="preserve">1356     </t>
  </si>
  <si>
    <t>Лебёдка ЛАК г/п 3,5 тн</t>
  </si>
  <si>
    <t xml:space="preserve">1366     </t>
  </si>
  <si>
    <t>Лебёдка ЛМ-8 г/п 8 тн</t>
  </si>
  <si>
    <t xml:space="preserve">1384     </t>
  </si>
  <si>
    <t>Эл. лебёдка ЛОК г/п 3,5т</t>
  </si>
  <si>
    <t xml:space="preserve">1466     </t>
  </si>
  <si>
    <t>Эл. мостовой магнитный кран г/п 5 т</t>
  </si>
  <si>
    <t xml:space="preserve">1506     </t>
  </si>
  <si>
    <t>Электротельфер г/п 5,0 тн Н=24м</t>
  </si>
  <si>
    <t xml:space="preserve">1626     </t>
  </si>
  <si>
    <t>Электротельфер г/п 5 тн.</t>
  </si>
  <si>
    <t xml:space="preserve">1649     </t>
  </si>
  <si>
    <t>Насос СД 450/22,5А с электродвигателем 55 кВт</t>
  </si>
  <si>
    <t xml:space="preserve">1650     </t>
  </si>
  <si>
    <t xml:space="preserve">1655     </t>
  </si>
  <si>
    <t>Тележка чугуновоза</t>
  </si>
  <si>
    <t xml:space="preserve">1656     </t>
  </si>
  <si>
    <t xml:space="preserve">1690     </t>
  </si>
  <si>
    <t>Электротельфер Т 10632</t>
  </si>
  <si>
    <t xml:space="preserve">1693     </t>
  </si>
  <si>
    <t>Фильтровентиляционное устройство KRYL-3 в к-те</t>
  </si>
  <si>
    <t xml:space="preserve">10011    </t>
  </si>
  <si>
    <t>Вагранка № 2</t>
  </si>
  <si>
    <t xml:space="preserve">10333    </t>
  </si>
  <si>
    <t>Тигельная печь для плавки алюминия</t>
  </si>
  <si>
    <t xml:space="preserve">10380    </t>
  </si>
  <si>
    <t>Приточная вентиляция ФЛЦ</t>
  </si>
  <si>
    <t xml:space="preserve">10435    </t>
  </si>
  <si>
    <t>Вентилятор ВР 120 с эл.двигателем</t>
  </si>
  <si>
    <t xml:space="preserve">14201    </t>
  </si>
  <si>
    <t>Установка для определения прочности кокса после реакции с двуокисью угдерода</t>
  </si>
  <si>
    <t xml:space="preserve">17045    </t>
  </si>
  <si>
    <t>Топливораздаточная установка УТЭД-1</t>
  </si>
  <si>
    <t xml:space="preserve">22550    </t>
  </si>
  <si>
    <t>Свеча сжигания доменного газа</t>
  </si>
  <si>
    <t xml:space="preserve">32118    </t>
  </si>
  <si>
    <t>Насос с эл. двигателем ЦНС 105-147</t>
  </si>
  <si>
    <t xml:space="preserve">40197    </t>
  </si>
  <si>
    <t>Электромостовой кран г\п 10 тн рег.15398</t>
  </si>
  <si>
    <t xml:space="preserve">40198    </t>
  </si>
  <si>
    <t>Уст.для десульфорации ч-а с комплектом технич. оборудован.</t>
  </si>
  <si>
    <t xml:space="preserve">40199    </t>
  </si>
  <si>
    <t xml:space="preserve">42435    </t>
  </si>
  <si>
    <t>Грузоподъёмный башенный кран КБ - 674А</t>
  </si>
  <si>
    <t xml:space="preserve">92       </t>
  </si>
  <si>
    <t>Электровагон-весы 115 ЭВВ - 40</t>
  </si>
  <si>
    <t xml:space="preserve">242      </t>
  </si>
  <si>
    <t>Вагон-весы 115 ЭВВ-40</t>
  </si>
  <si>
    <t xml:space="preserve">1643     </t>
  </si>
  <si>
    <t>Газоанализатор ОПТО ГАЗ - 500</t>
  </si>
  <si>
    <t xml:space="preserve">1644     </t>
  </si>
  <si>
    <t xml:space="preserve">1645     </t>
  </si>
  <si>
    <t xml:space="preserve">1646     </t>
  </si>
  <si>
    <t xml:space="preserve">1647     </t>
  </si>
  <si>
    <t xml:space="preserve">1648     </t>
  </si>
  <si>
    <t xml:space="preserve">17221    </t>
  </si>
  <si>
    <t>Пожарная сигнализация</t>
  </si>
  <si>
    <t xml:space="preserve">80031    </t>
  </si>
  <si>
    <t>Незавершенное капитальное строительство Воздухонагреватель № 7</t>
  </si>
  <si>
    <t xml:space="preserve">80033    </t>
  </si>
  <si>
    <t>Незавершенное капитальное строительство АБК с мастерской</t>
  </si>
  <si>
    <t xml:space="preserve">80035    </t>
  </si>
  <si>
    <t>Участок десульфурации</t>
  </si>
  <si>
    <t xml:space="preserve">80036    </t>
  </si>
  <si>
    <t>Здание СЦБ и ж/д связи.</t>
  </si>
  <si>
    <t xml:space="preserve">80044    </t>
  </si>
  <si>
    <t xml:space="preserve">80073    </t>
  </si>
  <si>
    <t>Автодороги к копровому цеху, мазутному х-ву, станции ГРП S=62800 кв. м (схема автодорог участок №5 инв№64308)</t>
  </si>
  <si>
    <t xml:space="preserve">80076    </t>
  </si>
  <si>
    <t>Ограждение завода по всей территории (схема автодорог участок №2 инв.13124)</t>
  </si>
  <si>
    <t xml:space="preserve">80079    </t>
  </si>
  <si>
    <t>Телефонная канализация межцеховая (схема сети связи участок №2 инв.№21157)</t>
  </si>
  <si>
    <t xml:space="preserve">80082    </t>
  </si>
  <si>
    <t>Сооружения кабельных линий завода (схема сети связи участок №2 инв.№21026)</t>
  </si>
  <si>
    <t xml:space="preserve">80085    </t>
  </si>
  <si>
    <t>Железнодорожные пути (схема ж/д пути участок №3 инв.№17001)</t>
  </si>
  <si>
    <t xml:space="preserve">80088    </t>
  </si>
  <si>
    <t>Трубопровод горячего водоснабжения внешних энергосетей с подключениями к объектам в первом этапе (схема отопление участок№2 инв№22315)</t>
  </si>
  <si>
    <t xml:space="preserve">80090    </t>
  </si>
  <si>
    <t>Лот 3</t>
  </si>
  <si>
    <t xml:space="preserve">31578    </t>
  </si>
  <si>
    <t>Очистные сооружения доменного цеха</t>
  </si>
  <si>
    <t xml:space="preserve">31994    </t>
  </si>
  <si>
    <t xml:space="preserve">80091    </t>
  </si>
  <si>
    <t>Лот 4</t>
  </si>
  <si>
    <t xml:space="preserve">11076    </t>
  </si>
  <si>
    <t>Здание бытовых помещений участка переработки лома</t>
  </si>
  <si>
    <t xml:space="preserve">11077    </t>
  </si>
  <si>
    <t>Участок огневой резки</t>
  </si>
  <si>
    <t xml:space="preserve">11078    </t>
  </si>
  <si>
    <t>Копер (новый)</t>
  </si>
  <si>
    <t xml:space="preserve">11079    </t>
  </si>
  <si>
    <t>Установка переработки доменного шлака</t>
  </si>
  <si>
    <t xml:space="preserve">19512    </t>
  </si>
  <si>
    <t>Прожекторная вышка №1а</t>
  </si>
  <si>
    <t xml:space="preserve">19530    </t>
  </si>
  <si>
    <t>Прожекторная вышка №9</t>
  </si>
  <si>
    <t xml:space="preserve">19858    </t>
  </si>
  <si>
    <t>Наружное эл. освещение комплекса ТЛЦ №3  №28</t>
  </si>
  <si>
    <t xml:space="preserve">19859    </t>
  </si>
  <si>
    <t>Наружное эл. освещение комплекса ТЛЦ №3  №29</t>
  </si>
  <si>
    <t xml:space="preserve">19860    </t>
  </si>
  <si>
    <t>Наружное эл. освещение комплекса ТЛЦ №3  №30</t>
  </si>
  <si>
    <t xml:space="preserve">19861    </t>
  </si>
  <si>
    <t>Наружное эл. освещение комплекса ТЛЦ №3  №31</t>
  </si>
  <si>
    <t xml:space="preserve">20001    </t>
  </si>
  <si>
    <t>Вышка прожекторная</t>
  </si>
  <si>
    <t xml:space="preserve">21513    </t>
  </si>
  <si>
    <t>Лотки ж\б внешних энергетических сетей околотка службы пути</t>
  </si>
  <si>
    <t xml:space="preserve">21517    </t>
  </si>
  <si>
    <t>Эстакада межцеховая магистральных сетей копрового отдел.</t>
  </si>
  <si>
    <t xml:space="preserve">31580    </t>
  </si>
  <si>
    <t>Канализационная насосная станция-1</t>
  </si>
  <si>
    <t xml:space="preserve">64327    </t>
  </si>
  <si>
    <t>А/дорога от ТЭЦ до известковой печи S=1570 кв. м</t>
  </si>
  <si>
    <t xml:space="preserve">19605    </t>
  </si>
  <si>
    <t>КТП-20- КНС-1  (АВВГ 3Х25+1Х16-50 м)</t>
  </si>
  <si>
    <t xml:space="preserve">19630    </t>
  </si>
  <si>
    <t xml:space="preserve">19633    </t>
  </si>
  <si>
    <t xml:space="preserve">19898    </t>
  </si>
  <si>
    <t>Воздушная линия 6 кв к КТП-50 (шлаковый откос) с тр-ром 630 ква</t>
  </si>
  <si>
    <t xml:space="preserve">19854    </t>
  </si>
  <si>
    <t>Ячейка ЯКНО для ЭКГ-5</t>
  </si>
  <si>
    <t xml:space="preserve">19900    </t>
  </si>
  <si>
    <t>Трансформаторная подстанция КТП-50 с трансформатором 630 ква</t>
  </si>
  <si>
    <t xml:space="preserve">11065    </t>
  </si>
  <si>
    <t>Сварочный аппарат ВД-406</t>
  </si>
  <si>
    <t xml:space="preserve">11085    </t>
  </si>
  <si>
    <t>Кран электромостовой</t>
  </si>
  <si>
    <t xml:space="preserve">11086    </t>
  </si>
  <si>
    <t xml:space="preserve">11203    </t>
  </si>
  <si>
    <t>Бункер приёмный (без решётки)</t>
  </si>
  <si>
    <t xml:space="preserve">41656    </t>
  </si>
  <si>
    <t>Кран козловой КК-12,5 S=42т</t>
  </si>
  <si>
    <t xml:space="preserve">80034    </t>
  </si>
  <si>
    <t>Незавершенное капитальное строительство: Модули – 2 шт (Комплекс зданий и сооружений)  (р-он копра</t>
  </si>
  <si>
    <t xml:space="preserve">99998    </t>
  </si>
  <si>
    <t>Земельный участок S=75740 м.кв.  к.№ 48:20:020701:8</t>
  </si>
  <si>
    <t xml:space="preserve">80074    </t>
  </si>
  <si>
    <t>Автодороги к копровому цеху, мазутному х-ву, станции ГРП S=62800 кв. м (схема автодорог участок №6 инв№64308)</t>
  </si>
  <si>
    <t xml:space="preserve">80070    </t>
  </si>
  <si>
    <t>Газопровод высокого давления природного газа от ГРП до котельной (схема газопроводов участок №2 инв.№22562)</t>
  </si>
  <si>
    <t xml:space="preserve">80077    </t>
  </si>
  <si>
    <t>Ограждение завода по всей территории (схема автодорог участок №3 инв.13124)</t>
  </si>
  <si>
    <t xml:space="preserve">80080    </t>
  </si>
  <si>
    <t>Телефонная канализация межцеховая (схема сети связи участок №3 инв.№21157)</t>
  </si>
  <si>
    <t xml:space="preserve">80083    </t>
  </si>
  <si>
    <t>Сооружения кабельных линий завода (схема сети связи участок №3 инв.№21026)</t>
  </si>
  <si>
    <t xml:space="preserve">80086    </t>
  </si>
  <si>
    <t>Железнодорожные пути (схема ж/д пути участок №4 инв.№17001)</t>
  </si>
  <si>
    <t xml:space="preserve">13125    </t>
  </si>
  <si>
    <t>Емкость 1 куб.м ВЭЭ 1,1,-1,0-1,0</t>
  </si>
  <si>
    <t xml:space="preserve">13126    </t>
  </si>
  <si>
    <t xml:space="preserve">13127    </t>
  </si>
  <si>
    <t xml:space="preserve">32609    </t>
  </si>
  <si>
    <t>Емкость V-5 куб.м</t>
  </si>
  <si>
    <t xml:space="preserve">32610    </t>
  </si>
  <si>
    <t xml:space="preserve">32611    </t>
  </si>
  <si>
    <t>Емкость 1 куб.м  вертикальная цилиндрическая</t>
  </si>
  <si>
    <t xml:space="preserve">64315    </t>
  </si>
  <si>
    <t>Тротуары на поселке в р-не жилых домов S=27181 кв. м</t>
  </si>
  <si>
    <t xml:space="preserve">64317    </t>
  </si>
  <si>
    <t>А/дороги на 19 кв.,ул.Константиновой,Больничный пер.,15 квар. S=171,3 кв. м</t>
  </si>
  <si>
    <t xml:space="preserve">64318    </t>
  </si>
  <si>
    <t>А/дорога по ул,40 лет Октября - пер. Курако S=4414 кв. м</t>
  </si>
  <si>
    <t xml:space="preserve">64320    </t>
  </si>
  <si>
    <t>А/дор.от перекрестка ул. Ленина и Гагарина до моста студ.руч S=111,22 кв. м</t>
  </si>
  <si>
    <t xml:space="preserve">64330    </t>
  </si>
  <si>
    <t>Дорож. площадки у склада формовочных материалов тр.ц №1, РМЦ S=2400 кв. м</t>
  </si>
  <si>
    <t xml:space="preserve">31711    </t>
  </si>
  <si>
    <t>Щит 1 - ЩКРБ (отстойник)</t>
  </si>
  <si>
    <t xml:space="preserve">5451     </t>
  </si>
  <si>
    <t>Пресс КД-2126 Е</t>
  </si>
  <si>
    <t xml:space="preserve">5452     </t>
  </si>
  <si>
    <t xml:space="preserve">5464     </t>
  </si>
  <si>
    <t>Пресс К-2130 В</t>
  </si>
  <si>
    <t xml:space="preserve">5465     </t>
  </si>
  <si>
    <t xml:space="preserve">5466     </t>
  </si>
  <si>
    <t xml:space="preserve">5467     </t>
  </si>
  <si>
    <t xml:space="preserve">5468     </t>
  </si>
  <si>
    <t>Прессножницы НД 3316 Г</t>
  </si>
  <si>
    <t xml:space="preserve">5469     </t>
  </si>
  <si>
    <t>Станок радиально-сверлильный 2532Л</t>
  </si>
  <si>
    <t xml:space="preserve">5478     </t>
  </si>
  <si>
    <t>Пресс-станок КД 2126</t>
  </si>
  <si>
    <t xml:space="preserve">5479     </t>
  </si>
  <si>
    <t>Станок 6Т 12-1 (фрезеровочный)</t>
  </si>
  <si>
    <t xml:space="preserve">5859     </t>
  </si>
  <si>
    <t>Пресс механический К-180053</t>
  </si>
  <si>
    <t xml:space="preserve">6192     </t>
  </si>
  <si>
    <t>Электропечь ЭСТ-250</t>
  </si>
  <si>
    <t xml:space="preserve">6193     </t>
  </si>
  <si>
    <t xml:space="preserve">6194     </t>
  </si>
  <si>
    <t xml:space="preserve">6195     </t>
  </si>
  <si>
    <t xml:space="preserve">6199     </t>
  </si>
  <si>
    <t>Комплекс литейный</t>
  </si>
  <si>
    <t xml:space="preserve">6200     </t>
  </si>
  <si>
    <t>Машина для литья под давлением АЭИАООМР М-18,6т</t>
  </si>
  <si>
    <t xml:space="preserve">6201     </t>
  </si>
  <si>
    <t>Машина литейная А711АО9М</t>
  </si>
  <si>
    <t xml:space="preserve">6202     </t>
  </si>
  <si>
    <t xml:space="preserve">6203     </t>
  </si>
  <si>
    <t xml:space="preserve">6204     </t>
  </si>
  <si>
    <t xml:space="preserve">12011    </t>
  </si>
  <si>
    <t>Экскаватор ЭО 61231 №40</t>
  </si>
  <si>
    <t xml:space="preserve">21648    </t>
  </si>
  <si>
    <t>Ножницы двухдисковые односточные с наклонными ножами НА-4414</t>
  </si>
  <si>
    <t xml:space="preserve">21677    </t>
  </si>
  <si>
    <t>Транспортный резервуар жидкого кислорода ТРЖК-3М</t>
  </si>
  <si>
    <t xml:space="preserve">22091    </t>
  </si>
  <si>
    <t>Компрессор передвижной ПКД-12</t>
  </si>
  <si>
    <t xml:space="preserve">22298    </t>
  </si>
  <si>
    <t>Кислородный насос 2НСГ-0,025-20</t>
  </si>
  <si>
    <t xml:space="preserve">22426    </t>
  </si>
  <si>
    <t>Ножницы кривошипные листовые с наклонным ножом</t>
  </si>
  <si>
    <t xml:space="preserve">22433    </t>
  </si>
  <si>
    <t>Установка для обезжирев.резервуаров УОР-1М</t>
  </si>
  <si>
    <t xml:space="preserve">26200    </t>
  </si>
  <si>
    <t>Станок агрегатный СМ 102</t>
  </si>
  <si>
    <t xml:space="preserve">26201    </t>
  </si>
  <si>
    <t xml:space="preserve">26202    </t>
  </si>
  <si>
    <t xml:space="preserve">26203    </t>
  </si>
  <si>
    <t xml:space="preserve">26204    </t>
  </si>
  <si>
    <t xml:space="preserve">26205    </t>
  </si>
  <si>
    <t>Станок агрегатный СМ 112</t>
  </si>
  <si>
    <t xml:space="preserve">26206    </t>
  </si>
  <si>
    <t xml:space="preserve">26207    </t>
  </si>
  <si>
    <t xml:space="preserve">29851    </t>
  </si>
  <si>
    <t>Кран дизель-электрический ЕДК - 500/т г/п 80 т</t>
  </si>
  <si>
    <t xml:space="preserve">31506    </t>
  </si>
  <si>
    <t>Станок токарно-винторезный 16 Д 25</t>
  </si>
  <si>
    <t xml:space="preserve">32005    </t>
  </si>
  <si>
    <t>Механизм для гибки труб СТД 220-124-01</t>
  </si>
  <si>
    <t xml:space="preserve">32006    </t>
  </si>
  <si>
    <t>Станок МЗК-90</t>
  </si>
  <si>
    <t xml:space="preserve">33452    </t>
  </si>
  <si>
    <t>Станок вертикально-фрезерный  ЛФ 260 МФ3</t>
  </si>
  <si>
    <t xml:space="preserve">33453    </t>
  </si>
  <si>
    <t xml:space="preserve">33459    </t>
  </si>
  <si>
    <t>Станок кругло-шлифовальный 3У 12ВФ-140</t>
  </si>
  <si>
    <t xml:space="preserve">33477    </t>
  </si>
  <si>
    <t xml:space="preserve">33481    </t>
  </si>
  <si>
    <t>Станок токарно-винторезный SN 402/1000</t>
  </si>
  <si>
    <t xml:space="preserve">33482    </t>
  </si>
  <si>
    <t xml:space="preserve">33515    </t>
  </si>
  <si>
    <t>Станок вертикально-кругло-шлифовальный ЗМ 162В-01</t>
  </si>
  <si>
    <t xml:space="preserve">33519    </t>
  </si>
  <si>
    <t>Аппарат с фланцами D 50мм УТС-7У</t>
  </si>
  <si>
    <t xml:space="preserve">33565    </t>
  </si>
  <si>
    <t>Станок токарно-винторезный СПА-10/10000</t>
  </si>
  <si>
    <t xml:space="preserve">33566    </t>
  </si>
  <si>
    <t>Станок токарный с ЧПУ</t>
  </si>
  <si>
    <t xml:space="preserve">33568    </t>
  </si>
  <si>
    <t>Станок специальный расточной РТ 40302</t>
  </si>
  <si>
    <t xml:space="preserve">33602    </t>
  </si>
  <si>
    <t xml:space="preserve">33605    </t>
  </si>
  <si>
    <t xml:space="preserve">33608    </t>
  </si>
  <si>
    <t>Станок токарный 1Е-365БП</t>
  </si>
  <si>
    <t xml:space="preserve">33617    </t>
  </si>
  <si>
    <t xml:space="preserve">33666    </t>
  </si>
  <si>
    <t>Станок токарный СН 402/1000</t>
  </si>
  <si>
    <t xml:space="preserve">33745    </t>
  </si>
  <si>
    <t>Станок токарный SPA 10Х5000</t>
  </si>
  <si>
    <t xml:space="preserve">33762    </t>
  </si>
  <si>
    <t>Станок 1М 660 200 ф2</t>
  </si>
  <si>
    <t xml:space="preserve">33851    </t>
  </si>
  <si>
    <t>Станок токарный 16 м30 ф 3</t>
  </si>
  <si>
    <t xml:space="preserve">33901    </t>
  </si>
  <si>
    <t>Станок  4-п 724 Ф3</t>
  </si>
  <si>
    <t xml:space="preserve">40460    </t>
  </si>
  <si>
    <t>Фуговальный станок</t>
  </si>
  <si>
    <t xml:space="preserve">40512    </t>
  </si>
  <si>
    <t>Станок 3М 162 МВФ2 шлифовальный</t>
  </si>
  <si>
    <t xml:space="preserve">40515    </t>
  </si>
  <si>
    <t>Станок 2532Б радиально-свеарлильный</t>
  </si>
  <si>
    <t xml:space="preserve">40598    </t>
  </si>
  <si>
    <t>Станок  заточной 3К-634</t>
  </si>
  <si>
    <t xml:space="preserve">40607    </t>
  </si>
  <si>
    <t>Станок вертикально-сверлильный МН18 Н4</t>
  </si>
  <si>
    <t xml:space="preserve">40659    </t>
  </si>
  <si>
    <t>Заточной станок М-228</t>
  </si>
  <si>
    <t xml:space="preserve">41054    </t>
  </si>
  <si>
    <t xml:space="preserve">41055    </t>
  </si>
  <si>
    <t xml:space="preserve">42039    </t>
  </si>
  <si>
    <t>Установка непрерывной разливки чугуна</t>
  </si>
  <si>
    <t xml:space="preserve">42318    </t>
  </si>
  <si>
    <t>Погрузчик вилочный ВП-03</t>
  </si>
  <si>
    <t xml:space="preserve">52089    </t>
  </si>
  <si>
    <t>Кран мостовой электромагнитный</t>
  </si>
  <si>
    <t xml:space="preserve">41948    </t>
  </si>
  <si>
    <t>Аппарат высокого давления 086-11НД 89 SS</t>
  </si>
  <si>
    <t xml:space="preserve">12608    </t>
  </si>
  <si>
    <t>Автомобиль грузовой самосвал КРАЗ-6510</t>
  </si>
  <si>
    <t xml:space="preserve">12672    </t>
  </si>
  <si>
    <t>МАЗ-551600 самосвал</t>
  </si>
  <si>
    <t xml:space="preserve">12673    </t>
  </si>
  <si>
    <t xml:space="preserve">12893    </t>
  </si>
  <si>
    <t>Автомобиль КРАЗ</t>
  </si>
  <si>
    <t xml:space="preserve">17110    </t>
  </si>
  <si>
    <t>Тепловоз ТГМ-6 А зав. №2467</t>
  </si>
  <si>
    <t xml:space="preserve">17131    </t>
  </si>
  <si>
    <t>Тепловоз ТГМ-(6 В) 613 №0185</t>
  </si>
  <si>
    <t xml:space="preserve">17139    </t>
  </si>
  <si>
    <t>Тепловоз ТГМ-6В №0026</t>
  </si>
  <si>
    <t xml:space="preserve">17150    </t>
  </si>
  <si>
    <t>Тепловоз ТГМ-6В №0060</t>
  </si>
  <si>
    <t xml:space="preserve">17155    </t>
  </si>
  <si>
    <t>Тепловоз ТГМ-6В №0062</t>
  </si>
  <si>
    <t xml:space="preserve">29950    </t>
  </si>
  <si>
    <t>Тепловоз №2412</t>
  </si>
  <si>
    <t xml:space="preserve">29951    </t>
  </si>
  <si>
    <t>Тепловоз №2426</t>
  </si>
  <si>
    <t xml:space="preserve">80004    </t>
  </si>
  <si>
    <t>Вентилятор взрывозащищённый ВЦ 5-45-4</t>
  </si>
  <si>
    <t xml:space="preserve">80005    </t>
  </si>
  <si>
    <t>Таль электрическая г/п 0,25 тн. Н= 6м.</t>
  </si>
  <si>
    <t xml:space="preserve">80006    </t>
  </si>
  <si>
    <t>Сигнализатор СТМ-10</t>
  </si>
  <si>
    <t xml:space="preserve">80007    </t>
  </si>
  <si>
    <t>Тензодатчик веса «S-образный» SТС-500</t>
  </si>
  <si>
    <t xml:space="preserve">80008    </t>
  </si>
  <si>
    <t>Термозонд для ДП</t>
  </si>
  <si>
    <t xml:space="preserve">80009    </t>
  </si>
  <si>
    <t>Термоэлектрический преобразователь      д. 3,0</t>
  </si>
  <si>
    <t xml:space="preserve">80010    </t>
  </si>
  <si>
    <t>Термоэлектрический преобразователь д.1,5</t>
  </si>
  <si>
    <t xml:space="preserve">80011    </t>
  </si>
  <si>
    <t>Эл. тельфер г/п 0,5 тн. Н=12м.</t>
  </si>
  <si>
    <t xml:space="preserve">80012    </t>
  </si>
  <si>
    <t>Автоматическая конденсаторная установка типа УКМ58-0,4-400-50УЗ</t>
  </si>
  <si>
    <t xml:space="preserve">80013    </t>
  </si>
  <si>
    <t>Автоматическая конденсаторная установка типа УКМ58-0,4-300-50УЗ</t>
  </si>
  <si>
    <t xml:space="preserve">80014    </t>
  </si>
  <si>
    <t>Кран мостовой ручной подвесной г/п 1тн., Н=3м., пролёт-3,0м., длина=4,2м.</t>
  </si>
  <si>
    <t xml:space="preserve">80015    </t>
  </si>
  <si>
    <t>Клапан газовый дроссельный ДУ 1100 с эл. приводом</t>
  </si>
  <si>
    <t xml:space="preserve">80016    </t>
  </si>
  <si>
    <t>Лебёдка ЛПК-2</t>
  </si>
  <si>
    <t xml:space="preserve">80017    </t>
  </si>
  <si>
    <t>Лебёдка ручная ЛР – 0,7</t>
  </si>
  <si>
    <t xml:space="preserve">80018    </t>
  </si>
  <si>
    <t>Клапан дроссельный газовый д. 1100</t>
  </si>
  <si>
    <t xml:space="preserve">80019    </t>
  </si>
  <si>
    <t>Подъёмный стол НТА-Х</t>
  </si>
  <si>
    <t xml:space="preserve">80020    </t>
  </si>
  <si>
    <t>Насос 1К 150-125-315 с двигателем 30кВт</t>
  </si>
  <si>
    <t xml:space="preserve">80021    </t>
  </si>
  <si>
    <t>Насос ЦВК 5/125 с двигателем 30 кВт</t>
  </si>
  <si>
    <t xml:space="preserve">80022    </t>
  </si>
  <si>
    <t>Насос Wilo NL 150/400 55 кВт</t>
  </si>
  <si>
    <t xml:space="preserve">80023    </t>
  </si>
  <si>
    <t>Сигнализатор заготовонности САК-3-МК-2 в к-те</t>
  </si>
  <si>
    <t xml:space="preserve">80026    </t>
  </si>
  <si>
    <t>Сушильная проходная печь с газовым подогревом</t>
  </si>
  <si>
    <t xml:space="preserve">80027    </t>
  </si>
  <si>
    <t>Качающийся желоб</t>
  </si>
  <si>
    <t xml:space="preserve">80028    </t>
  </si>
  <si>
    <t>Манипулятор подъёма желобов</t>
  </si>
  <si>
    <t xml:space="preserve">80029    </t>
  </si>
  <si>
    <t>Машина вскрытия чугунной лётки</t>
  </si>
  <si>
    <t xml:space="preserve">80030    </t>
  </si>
  <si>
    <t>Машина закрытия чугунной лётки</t>
  </si>
  <si>
    <t xml:space="preserve">80067    </t>
  </si>
  <si>
    <t>ТМЦ</t>
  </si>
  <si>
    <t>Автодороги к копровому цеху, мазутному х-ву, станции ГРП S=62800 кв. м (схема автодорог участок №4 инв. №64308)</t>
  </si>
  <si>
    <t xml:space="preserve">41007    </t>
  </si>
  <si>
    <t>Дизель генератор ДГМА</t>
  </si>
  <si>
    <t xml:space="preserve">41008    </t>
  </si>
  <si>
    <t>Устройство У 36-1 гермоклапан</t>
  </si>
  <si>
    <t>Сведения об обременении правом залога</t>
  </si>
  <si>
    <t>ЗАЛОГ</t>
  </si>
  <si>
    <t>залог липецкого осб</t>
  </si>
  <si>
    <t>Здание конторы заводоуправления (включая трансформаторная подстанция инв.№13002)</t>
  </si>
  <si>
    <t>Земельный участок 48:20:0020701:35           (S 1 537 кв. м.)</t>
  </si>
  <si>
    <t>Приложение №1
к Положению о порядке, сроках и условиях 
продажи имущества, принадлежащего 
ОАО «ЛМЗ «Свободный сокол»</t>
  </si>
  <si>
    <t xml:space="preserve">ПЕРЕЧЕНЬ 
имущества ОАО «ЛМЗ «Свободный сокол»,
подлежащего реализации на открытых торгах
</t>
  </si>
  <si>
    <t>Лот 5</t>
  </si>
  <si>
    <t>Лот 6</t>
  </si>
  <si>
    <t>100% доля участия в уставном капитале ООО "Комбинат общественного питания "Сокол"</t>
  </si>
  <si>
    <t>Товарный знак №33837</t>
  </si>
  <si>
    <t>Исследование технологии нанесения цементно-песчанного покрытия на трубы ВЧШГ с целью ее совершенствования</t>
  </si>
  <si>
    <t>Патент на изобретение №81078 (способ подачи природного газа в доменную печь)</t>
  </si>
  <si>
    <t>Патент №2472056 "Соединение трубопроводов"</t>
  </si>
  <si>
    <t>Подбор резиновой смеси для уплотнительных колец</t>
  </si>
  <si>
    <t>Наименование</t>
  </si>
  <si>
    <t>Конкурсный управляющий</t>
  </si>
  <si>
    <t>ОАО "ЛМЗ "Свободный сокол"</t>
  </si>
  <si>
    <t>___________________________</t>
  </si>
  <si>
    <t>Саландаева Н. Л.</t>
  </si>
  <si>
    <t>Начальная цена продажи имущества, обременнного  залогом (80% от рыночной стоимости без НДС (руб.))</t>
  </si>
  <si>
    <t>Начальная цена продажи имущества не обремененного залогом, без НДС (руб.)</t>
  </si>
  <si>
    <t>Рыночная стоимость с НДС (руб.)</t>
  </si>
  <si>
    <t>Рыночная стоимость без НДС (руб.)</t>
  </si>
  <si>
    <t>Итого начальная цена продажи Лота №1 составляет:</t>
  </si>
  <si>
    <t>Итого начальная цена продажи Лота №2 составляет:</t>
  </si>
  <si>
    <t>Итого начальная цена продажи Лота №3 составляет:</t>
  </si>
  <si>
    <t>Итого начальная цена продажи Лота №4 составляет:</t>
  </si>
  <si>
    <t>Итого начальная цена продажи Лота №5 составляет:</t>
  </si>
  <si>
    <t>Итого начальная цена продажи Лота №6 составляет:</t>
  </si>
  <si>
    <t>рублей, без НДС</t>
  </si>
  <si>
    <t>Право аренды в части на земельный участок 48:20:020701:34             (S 855 599 кв. м.), подано на продление</t>
  </si>
  <si>
    <t>Право аренды в части на земельный участок 48:20:020701:34           (S 3 058 кв. м.), подано на продление</t>
  </si>
  <si>
    <t>№ п/п</t>
  </si>
  <si>
    <t>Код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</si>
</sst>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 horizontal="center"/>
    </xf>
    <xf numFmtId="1" fontId="0" fillId="33" borderId="10" xfId="0" applyNumberFormat="1" applyFont="1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left"/>
    </xf>
    <xf numFmtId="0" fontId="4" fillId="34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/>
    </xf>
    <xf numFmtId="4" fontId="0" fillId="35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 applyProtection="1">
      <alignment horizontal="center"/>
      <protection/>
    </xf>
    <xf numFmtId="4" fontId="2" fillId="35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4" fontId="6" fillId="35" borderId="11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36" borderId="10" xfId="0" applyNumberFormat="1" applyFont="1" applyFill="1" applyBorder="1" applyAlignment="1" applyProtection="1">
      <alignment wrapText="1"/>
      <protection/>
    </xf>
    <xf numFmtId="0" fontId="4" fillId="36" borderId="10" xfId="0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top" wrapText="1"/>
    </xf>
    <xf numFmtId="1" fontId="6" fillId="33" borderId="13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85"/>
      <rgbColor rgb="00808080"/>
      <rgbColor rgb="009999FF"/>
      <rgbColor rgb="00993366"/>
      <rgbColor rgb="00F8F2D8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4ECC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1"/>
  <sheetViews>
    <sheetView tabSelected="1" zoomScalePageLayoutView="0" workbookViewId="0" topLeftCell="A1">
      <pane ySplit="5" topLeftCell="A846" activePane="bottomLeft" state="frozen"/>
      <selection pane="topLeft" activeCell="A1" sqref="A1"/>
      <selection pane="bottomLeft" activeCell="E856" sqref="E856:F856"/>
    </sheetView>
  </sheetViews>
  <sheetFormatPr defaultColWidth="10.66015625" defaultRowHeight="11.25" outlineLevelRow="1"/>
  <cols>
    <col min="1" max="1" width="11.16015625" style="1" customWidth="1"/>
    <col min="2" max="2" width="2.5" style="1" customWidth="1"/>
    <col min="3" max="3" width="1.0078125" style="1" customWidth="1"/>
    <col min="4" max="4" width="4.83203125" style="1" customWidth="1"/>
    <col min="5" max="5" width="8.33203125" style="1" customWidth="1"/>
    <col min="6" max="6" width="46.16015625" style="1" customWidth="1"/>
    <col min="7" max="7" width="32.66015625" style="1" customWidth="1"/>
    <col min="8" max="8" width="16.5" style="1" customWidth="1"/>
    <col min="9" max="9" width="16" style="1" customWidth="1"/>
    <col min="10" max="10" width="30.33203125" style="1" customWidth="1"/>
    <col min="11" max="11" width="24.66015625" style="0" customWidth="1"/>
    <col min="12" max="12" width="11.16015625" style="0" bestFit="1" customWidth="1"/>
  </cols>
  <sheetData>
    <row r="1" spans="7:11" s="1" customFormat="1" ht="60" customHeight="1">
      <c r="G1" s="29" t="s">
        <v>2338</v>
      </c>
      <c r="H1" s="30"/>
      <c r="I1" s="30"/>
      <c r="J1" s="30"/>
      <c r="K1" s="30"/>
    </row>
    <row r="2" spans="1:11" s="1" customFormat="1" ht="51.75" customHeight="1" outlineLevel="1">
      <c r="A2" s="27" t="s">
        <v>2339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="1" customFormat="1" ht="9.75" customHeight="1"/>
    <row r="4" spans="1:11" s="2" customFormat="1" ht="12.75" customHeight="1">
      <c r="A4" s="33"/>
      <c r="B4" s="33"/>
      <c r="C4" s="33"/>
      <c r="D4" s="33"/>
      <c r="E4" s="33"/>
      <c r="F4" s="33"/>
      <c r="G4" s="33"/>
      <c r="H4" s="34" t="s">
        <v>2355</v>
      </c>
      <c r="I4" s="34" t="s">
        <v>2356</v>
      </c>
      <c r="J4" s="34" t="s">
        <v>2354</v>
      </c>
      <c r="K4" s="31" t="s">
        <v>2353</v>
      </c>
    </row>
    <row r="5" spans="1:11" s="2" customFormat="1" ht="65.25" customHeight="1">
      <c r="A5" s="11" t="s">
        <v>2366</v>
      </c>
      <c r="B5" s="33" t="s">
        <v>2367</v>
      </c>
      <c r="C5" s="33"/>
      <c r="D5" s="33"/>
      <c r="E5" s="33" t="s">
        <v>2348</v>
      </c>
      <c r="F5" s="33"/>
      <c r="G5" s="11" t="s">
        <v>2333</v>
      </c>
      <c r="H5" s="34"/>
      <c r="I5" s="34"/>
      <c r="J5" s="34"/>
      <c r="K5" s="32"/>
    </row>
    <row r="6" spans="1:11" s="2" customFormat="1" ht="11.25" customHeight="1">
      <c r="A6" s="26" t="s">
        <v>0</v>
      </c>
      <c r="B6" s="26"/>
      <c r="C6" s="26"/>
      <c r="D6" s="26"/>
      <c r="E6" s="26"/>
      <c r="F6" s="26"/>
      <c r="G6" s="26"/>
      <c r="H6" s="16">
        <f>SUM(H7:H859)</f>
        <v>2474936023</v>
      </c>
      <c r="I6" s="16">
        <f>SUM(I7:I860)</f>
        <v>2097820409.3220365</v>
      </c>
      <c r="J6" s="18">
        <f>SUM(J7:J860)</f>
        <v>333082061.0169494</v>
      </c>
      <c r="K6" s="18">
        <f>SUM(K7:K860)</f>
        <v>1411790678.6440663</v>
      </c>
    </row>
    <row r="7" spans="1:11" s="1" customFormat="1" ht="11.25" customHeight="1" outlineLevel="1">
      <c r="A7" s="4">
        <v>1</v>
      </c>
      <c r="B7" s="35" t="s">
        <v>1</v>
      </c>
      <c r="C7" s="35"/>
      <c r="D7" s="35"/>
      <c r="E7" s="35" t="s">
        <v>2</v>
      </c>
      <c r="F7" s="35"/>
      <c r="G7" s="6"/>
      <c r="H7" s="19">
        <v>8959165</v>
      </c>
      <c r="I7" s="16">
        <f aca="true" t="shared" si="0" ref="I7:I69">H7/118*100</f>
        <v>7592512.711864407</v>
      </c>
      <c r="J7" s="16">
        <f>I7</f>
        <v>7592512.711864407</v>
      </c>
      <c r="K7" s="17"/>
    </row>
    <row r="8" spans="1:11" s="1" customFormat="1" ht="11.25" customHeight="1" outlineLevel="1">
      <c r="A8" s="4">
        <v>2</v>
      </c>
      <c r="B8" s="35" t="s">
        <v>3</v>
      </c>
      <c r="C8" s="35"/>
      <c r="D8" s="35"/>
      <c r="E8" s="35" t="s">
        <v>4</v>
      </c>
      <c r="F8" s="35"/>
      <c r="G8" s="6"/>
      <c r="H8" s="19">
        <v>1688932</v>
      </c>
      <c r="I8" s="16">
        <f t="shared" si="0"/>
        <v>1431298.3050847456</v>
      </c>
      <c r="J8" s="16">
        <f aca="true" t="shared" si="1" ref="J8:J71">I8</f>
        <v>1431298.3050847456</v>
      </c>
      <c r="K8" s="17"/>
    </row>
    <row r="9" spans="1:11" s="1" customFormat="1" ht="11.25" customHeight="1" outlineLevel="1">
      <c r="A9" s="4">
        <v>3</v>
      </c>
      <c r="B9" s="35" t="s">
        <v>5</v>
      </c>
      <c r="C9" s="35"/>
      <c r="D9" s="35"/>
      <c r="E9" s="35" t="s">
        <v>6</v>
      </c>
      <c r="F9" s="35"/>
      <c r="G9" s="6"/>
      <c r="H9" s="19">
        <v>27396702</v>
      </c>
      <c r="I9" s="16">
        <f t="shared" si="0"/>
        <v>23217544.06779661</v>
      </c>
      <c r="J9" s="16">
        <f t="shared" si="1"/>
        <v>23217544.06779661</v>
      </c>
      <c r="K9" s="17"/>
    </row>
    <row r="10" spans="1:11" s="1" customFormat="1" ht="11.25" customHeight="1" outlineLevel="1">
      <c r="A10" s="4">
        <v>4</v>
      </c>
      <c r="B10" s="35" t="s">
        <v>7</v>
      </c>
      <c r="C10" s="35"/>
      <c r="D10" s="35"/>
      <c r="E10" s="35" t="s">
        <v>8</v>
      </c>
      <c r="F10" s="35"/>
      <c r="G10" s="6"/>
      <c r="H10" s="19">
        <v>7402531</v>
      </c>
      <c r="I10" s="16">
        <f t="shared" si="0"/>
        <v>6273331.355932204</v>
      </c>
      <c r="J10" s="16">
        <f t="shared" si="1"/>
        <v>6273331.355932204</v>
      </c>
      <c r="K10" s="17"/>
    </row>
    <row r="11" spans="1:11" s="1" customFormat="1" ht="11.25" customHeight="1" outlineLevel="1">
      <c r="A11" s="4">
        <v>5</v>
      </c>
      <c r="B11" s="35" t="s">
        <v>9</v>
      </c>
      <c r="C11" s="35"/>
      <c r="D11" s="35"/>
      <c r="E11" s="35" t="s">
        <v>10</v>
      </c>
      <c r="F11" s="35"/>
      <c r="G11" s="6"/>
      <c r="H11" s="19">
        <v>5900574</v>
      </c>
      <c r="I11" s="16">
        <f t="shared" si="0"/>
        <v>5000486.440677966</v>
      </c>
      <c r="J11" s="16">
        <f t="shared" si="1"/>
        <v>5000486.440677966</v>
      </c>
      <c r="K11" s="17"/>
    </row>
    <row r="12" spans="1:11" s="1" customFormat="1" ht="11.25" customHeight="1" outlineLevel="1">
      <c r="A12" s="4">
        <v>6</v>
      </c>
      <c r="B12" s="35" t="s">
        <v>11</v>
      </c>
      <c r="C12" s="35"/>
      <c r="D12" s="35"/>
      <c r="E12" s="35" t="s">
        <v>12</v>
      </c>
      <c r="F12" s="35"/>
      <c r="G12" s="6"/>
      <c r="H12" s="19">
        <v>4607243</v>
      </c>
      <c r="I12" s="16">
        <f t="shared" si="0"/>
        <v>3904443.220338983</v>
      </c>
      <c r="J12" s="16">
        <f t="shared" si="1"/>
        <v>3904443.220338983</v>
      </c>
      <c r="K12" s="17"/>
    </row>
    <row r="13" spans="1:11" s="1" customFormat="1" ht="11.25" customHeight="1" outlineLevel="1">
      <c r="A13" s="4">
        <v>7</v>
      </c>
      <c r="B13" s="35" t="s">
        <v>13</v>
      </c>
      <c r="C13" s="35"/>
      <c r="D13" s="35"/>
      <c r="E13" s="35" t="s">
        <v>14</v>
      </c>
      <c r="F13" s="35"/>
      <c r="G13" s="6"/>
      <c r="H13" s="19">
        <v>2142850</v>
      </c>
      <c r="I13" s="16">
        <f t="shared" si="0"/>
        <v>1815974.5762711863</v>
      </c>
      <c r="J13" s="16">
        <f t="shared" si="1"/>
        <v>1815974.5762711863</v>
      </c>
      <c r="K13" s="17"/>
    </row>
    <row r="14" spans="1:11" s="1" customFormat="1" ht="11.25" customHeight="1" outlineLevel="1">
      <c r="A14" s="4">
        <v>8</v>
      </c>
      <c r="B14" s="35" t="s">
        <v>15</v>
      </c>
      <c r="C14" s="35"/>
      <c r="D14" s="35"/>
      <c r="E14" s="35" t="s">
        <v>16</v>
      </c>
      <c r="F14" s="35"/>
      <c r="G14" s="6"/>
      <c r="H14" s="19">
        <v>7720728</v>
      </c>
      <c r="I14" s="16">
        <f t="shared" si="0"/>
        <v>6542989.830508474</v>
      </c>
      <c r="J14" s="16">
        <f t="shared" si="1"/>
        <v>6542989.830508474</v>
      </c>
      <c r="K14" s="17"/>
    </row>
    <row r="15" spans="1:11" s="1" customFormat="1" ht="11.25" customHeight="1" outlineLevel="1">
      <c r="A15" s="4">
        <v>9</v>
      </c>
      <c r="B15" s="35" t="s">
        <v>17</v>
      </c>
      <c r="C15" s="35"/>
      <c r="D15" s="35"/>
      <c r="E15" s="35" t="s">
        <v>18</v>
      </c>
      <c r="F15" s="35"/>
      <c r="G15" s="6"/>
      <c r="H15" s="19">
        <v>3366858</v>
      </c>
      <c r="I15" s="16">
        <f t="shared" si="0"/>
        <v>2853269.4915254237</v>
      </c>
      <c r="J15" s="16">
        <f t="shared" si="1"/>
        <v>2853269.4915254237</v>
      </c>
      <c r="K15" s="17"/>
    </row>
    <row r="16" spans="1:11" s="1" customFormat="1" ht="11.25" customHeight="1" outlineLevel="1">
      <c r="A16" s="4">
        <v>10</v>
      </c>
      <c r="B16" s="35" t="s">
        <v>19</v>
      </c>
      <c r="C16" s="35"/>
      <c r="D16" s="35"/>
      <c r="E16" s="35" t="s">
        <v>20</v>
      </c>
      <c r="F16" s="35"/>
      <c r="G16" s="6"/>
      <c r="H16" s="19">
        <v>12491579</v>
      </c>
      <c r="I16" s="16">
        <f t="shared" si="0"/>
        <v>10586083.898305085</v>
      </c>
      <c r="J16" s="16">
        <f t="shared" si="1"/>
        <v>10586083.898305085</v>
      </c>
      <c r="K16" s="17"/>
    </row>
    <row r="17" spans="1:11" s="1" customFormat="1" ht="11.25" customHeight="1" outlineLevel="1">
      <c r="A17" s="4">
        <v>11</v>
      </c>
      <c r="B17" s="35" t="s">
        <v>21</v>
      </c>
      <c r="C17" s="35"/>
      <c r="D17" s="35"/>
      <c r="E17" s="35" t="s">
        <v>22</v>
      </c>
      <c r="F17" s="35"/>
      <c r="G17" s="6"/>
      <c r="H17" s="19">
        <v>205299</v>
      </c>
      <c r="I17" s="16">
        <f t="shared" si="0"/>
        <v>173982.2033898305</v>
      </c>
      <c r="J17" s="16">
        <f t="shared" si="1"/>
        <v>173982.2033898305</v>
      </c>
      <c r="K17" s="17"/>
    </row>
    <row r="18" spans="1:11" s="1" customFormat="1" ht="11.25" customHeight="1" outlineLevel="1">
      <c r="A18" s="4">
        <v>12</v>
      </c>
      <c r="B18" s="35" t="s">
        <v>23</v>
      </c>
      <c r="C18" s="35"/>
      <c r="D18" s="35"/>
      <c r="E18" s="35" t="s">
        <v>24</v>
      </c>
      <c r="F18" s="35"/>
      <c r="G18" s="6"/>
      <c r="H18" s="19">
        <v>2049119</v>
      </c>
      <c r="I18" s="16">
        <f t="shared" si="0"/>
        <v>1736541.5254237286</v>
      </c>
      <c r="J18" s="16">
        <f t="shared" si="1"/>
        <v>1736541.5254237286</v>
      </c>
      <c r="K18" s="17"/>
    </row>
    <row r="19" spans="1:11" s="1" customFormat="1" ht="11.25" customHeight="1" outlineLevel="1">
      <c r="A19" s="4">
        <v>13</v>
      </c>
      <c r="B19" s="35" t="s">
        <v>25</v>
      </c>
      <c r="C19" s="35"/>
      <c r="D19" s="35"/>
      <c r="E19" s="35" t="s">
        <v>26</v>
      </c>
      <c r="F19" s="35"/>
      <c r="G19" s="6" t="s">
        <v>27</v>
      </c>
      <c r="H19" s="19">
        <v>2717726</v>
      </c>
      <c r="I19" s="16">
        <f t="shared" si="0"/>
        <v>2303157.6271186443</v>
      </c>
      <c r="J19" s="16"/>
      <c r="K19" s="17">
        <f>I19*0.8</f>
        <v>1842526.1016949154</v>
      </c>
    </row>
    <row r="20" spans="1:11" s="1" customFormat="1" ht="11.25" customHeight="1" outlineLevel="1">
      <c r="A20" s="4">
        <v>14</v>
      </c>
      <c r="B20" s="35" t="s">
        <v>28</v>
      </c>
      <c r="C20" s="35"/>
      <c r="D20" s="35"/>
      <c r="E20" s="35" t="s">
        <v>29</v>
      </c>
      <c r="F20" s="35"/>
      <c r="G20" s="6" t="s">
        <v>27</v>
      </c>
      <c r="H20" s="19">
        <v>1006772</v>
      </c>
      <c r="I20" s="16">
        <f t="shared" si="0"/>
        <v>853196.6101694916</v>
      </c>
      <c r="J20" s="16"/>
      <c r="K20" s="17">
        <f>I20*0.8</f>
        <v>682557.2881355933</v>
      </c>
    </row>
    <row r="21" spans="1:11" s="1" customFormat="1" ht="22.5" customHeight="1" outlineLevel="1">
      <c r="A21" s="4">
        <v>15</v>
      </c>
      <c r="B21" s="35" t="s">
        <v>30</v>
      </c>
      <c r="C21" s="35"/>
      <c r="D21" s="35"/>
      <c r="E21" s="35" t="s">
        <v>2336</v>
      </c>
      <c r="F21" s="35"/>
      <c r="G21" s="6"/>
      <c r="H21" s="19">
        <v>13446463</v>
      </c>
      <c r="I21" s="16">
        <f t="shared" si="0"/>
        <v>11395307.627118643</v>
      </c>
      <c r="J21" s="16">
        <f t="shared" si="1"/>
        <v>11395307.627118643</v>
      </c>
      <c r="K21" s="17"/>
    </row>
    <row r="22" spans="1:11" s="1" customFormat="1" ht="11.25" customHeight="1" outlineLevel="1">
      <c r="A22" s="4">
        <v>16</v>
      </c>
      <c r="B22" s="35" t="s">
        <v>31</v>
      </c>
      <c r="C22" s="35"/>
      <c r="D22" s="35"/>
      <c r="E22" s="35" t="s">
        <v>32</v>
      </c>
      <c r="F22" s="35"/>
      <c r="G22" s="6"/>
      <c r="H22" s="19">
        <v>202991</v>
      </c>
      <c r="I22" s="16">
        <f t="shared" si="0"/>
        <v>172026.2711864407</v>
      </c>
      <c r="J22" s="16">
        <f t="shared" si="1"/>
        <v>172026.2711864407</v>
      </c>
      <c r="K22" s="17"/>
    </row>
    <row r="23" spans="1:11" s="1" customFormat="1" ht="11.25" customHeight="1" outlineLevel="1">
      <c r="A23" s="4">
        <v>17</v>
      </c>
      <c r="B23" s="35" t="s">
        <v>33</v>
      </c>
      <c r="C23" s="35"/>
      <c r="D23" s="35"/>
      <c r="E23" s="35" t="s">
        <v>34</v>
      </c>
      <c r="F23" s="35"/>
      <c r="G23" s="6" t="s">
        <v>27</v>
      </c>
      <c r="H23" s="19">
        <v>37797099</v>
      </c>
      <c r="I23" s="16">
        <f t="shared" si="0"/>
        <v>32031439.830508474</v>
      </c>
      <c r="J23" s="16"/>
      <c r="K23" s="17">
        <f>I23*0.8</f>
        <v>25625151.86440678</v>
      </c>
    </row>
    <row r="24" spans="1:11" s="1" customFormat="1" ht="11.25" customHeight="1" outlineLevel="1">
      <c r="A24" s="4">
        <v>18</v>
      </c>
      <c r="B24" s="35" t="s">
        <v>35</v>
      </c>
      <c r="C24" s="35"/>
      <c r="D24" s="35"/>
      <c r="E24" s="35" t="s">
        <v>36</v>
      </c>
      <c r="F24" s="35"/>
      <c r="G24" s="6"/>
      <c r="H24" s="19">
        <v>122623</v>
      </c>
      <c r="I24" s="16">
        <f t="shared" si="0"/>
        <v>103917.79661016949</v>
      </c>
      <c r="J24" s="16">
        <f t="shared" si="1"/>
        <v>103917.79661016949</v>
      </c>
      <c r="K24" s="17"/>
    </row>
    <row r="25" spans="1:11" s="1" customFormat="1" ht="11.25" customHeight="1" outlineLevel="1">
      <c r="A25" s="4">
        <v>19</v>
      </c>
      <c r="B25" s="35" t="s">
        <v>37</v>
      </c>
      <c r="C25" s="35"/>
      <c r="D25" s="35"/>
      <c r="E25" s="35" t="s">
        <v>38</v>
      </c>
      <c r="F25" s="35"/>
      <c r="G25" s="6"/>
      <c r="H25" s="19">
        <v>252910</v>
      </c>
      <c r="I25" s="16">
        <f t="shared" si="0"/>
        <v>214330.50847457626</v>
      </c>
      <c r="J25" s="16">
        <f t="shared" si="1"/>
        <v>214330.50847457626</v>
      </c>
      <c r="K25" s="17"/>
    </row>
    <row r="26" spans="1:11" s="1" customFormat="1" ht="11.25" customHeight="1" outlineLevel="1">
      <c r="A26" s="4">
        <v>20</v>
      </c>
      <c r="B26" s="35" t="s">
        <v>39</v>
      </c>
      <c r="C26" s="35"/>
      <c r="D26" s="35"/>
      <c r="E26" s="35" t="s">
        <v>40</v>
      </c>
      <c r="F26" s="35"/>
      <c r="G26" s="6"/>
      <c r="H26" s="19">
        <v>2770388</v>
      </c>
      <c r="I26" s="16">
        <f t="shared" si="0"/>
        <v>2347786.440677966</v>
      </c>
      <c r="J26" s="16">
        <f t="shared" si="1"/>
        <v>2347786.440677966</v>
      </c>
      <c r="K26" s="17"/>
    </row>
    <row r="27" spans="1:11" s="1" customFormat="1" ht="11.25" customHeight="1" outlineLevel="1">
      <c r="A27" s="4">
        <v>21</v>
      </c>
      <c r="B27" s="35" t="s">
        <v>41</v>
      </c>
      <c r="C27" s="35"/>
      <c r="D27" s="35"/>
      <c r="E27" s="35" t="s">
        <v>42</v>
      </c>
      <c r="F27" s="35"/>
      <c r="G27" s="6" t="s">
        <v>27</v>
      </c>
      <c r="H27" s="19">
        <v>7268411</v>
      </c>
      <c r="I27" s="16">
        <f t="shared" si="0"/>
        <v>6159670.338983051</v>
      </c>
      <c r="J27" s="16"/>
      <c r="K27" s="17">
        <f>I27*0.8</f>
        <v>4927736.27118644</v>
      </c>
    </row>
    <row r="28" spans="1:11" s="1" customFormat="1" ht="11.25" customHeight="1" outlineLevel="1">
      <c r="A28" s="4">
        <v>22</v>
      </c>
      <c r="B28" s="35" t="s">
        <v>43</v>
      </c>
      <c r="C28" s="35"/>
      <c r="D28" s="35"/>
      <c r="E28" s="35" t="s">
        <v>44</v>
      </c>
      <c r="F28" s="35"/>
      <c r="G28" s="6"/>
      <c r="H28" s="19">
        <v>3207231</v>
      </c>
      <c r="I28" s="16">
        <f t="shared" si="0"/>
        <v>2717992.3728813557</v>
      </c>
      <c r="J28" s="16">
        <f t="shared" si="1"/>
        <v>2717992.3728813557</v>
      </c>
      <c r="K28" s="17"/>
    </row>
    <row r="29" spans="1:11" s="1" customFormat="1" ht="11.25" customHeight="1" outlineLevel="1">
      <c r="A29" s="4">
        <v>23</v>
      </c>
      <c r="B29" s="35" t="s">
        <v>45</v>
      </c>
      <c r="C29" s="35"/>
      <c r="D29" s="35"/>
      <c r="E29" s="35" t="s">
        <v>46</v>
      </c>
      <c r="F29" s="35"/>
      <c r="G29" s="6"/>
      <c r="H29" s="19">
        <v>87263</v>
      </c>
      <c r="I29" s="16">
        <f t="shared" si="0"/>
        <v>73951.69491525424</v>
      </c>
      <c r="J29" s="16">
        <f t="shared" si="1"/>
        <v>73951.69491525424</v>
      </c>
      <c r="K29" s="17"/>
    </row>
    <row r="30" spans="1:11" s="1" customFormat="1" ht="11.25" customHeight="1" outlineLevel="1">
      <c r="A30" s="4">
        <v>24</v>
      </c>
      <c r="B30" s="35" t="s">
        <v>47</v>
      </c>
      <c r="C30" s="35"/>
      <c r="D30" s="35"/>
      <c r="E30" s="35" t="s">
        <v>48</v>
      </c>
      <c r="F30" s="35"/>
      <c r="G30" s="6"/>
      <c r="H30" s="19">
        <v>97523</v>
      </c>
      <c r="I30" s="16">
        <f t="shared" si="0"/>
        <v>82646.61016949153</v>
      </c>
      <c r="J30" s="16">
        <f t="shared" si="1"/>
        <v>82646.61016949153</v>
      </c>
      <c r="K30" s="17"/>
    </row>
    <row r="31" spans="1:11" s="1" customFormat="1" ht="21.75" customHeight="1" outlineLevel="1">
      <c r="A31" s="4">
        <v>25</v>
      </c>
      <c r="B31" s="35" t="s">
        <v>49</v>
      </c>
      <c r="C31" s="35"/>
      <c r="D31" s="35"/>
      <c r="E31" s="35" t="s">
        <v>50</v>
      </c>
      <c r="F31" s="35"/>
      <c r="G31" s="6" t="s">
        <v>51</v>
      </c>
      <c r="H31" s="19">
        <v>823470</v>
      </c>
      <c r="I31" s="16">
        <f t="shared" si="0"/>
        <v>697855.9322033898</v>
      </c>
      <c r="J31" s="16"/>
      <c r="K31" s="17">
        <f>I31*0.8</f>
        <v>558284.7457627119</v>
      </c>
    </row>
    <row r="32" spans="1:11" s="1" customFormat="1" ht="21.75" customHeight="1" outlineLevel="1">
      <c r="A32" s="4">
        <v>26</v>
      </c>
      <c r="B32" s="35" t="s">
        <v>52</v>
      </c>
      <c r="C32" s="35"/>
      <c r="D32" s="35"/>
      <c r="E32" s="35" t="s">
        <v>53</v>
      </c>
      <c r="F32" s="35"/>
      <c r="G32" s="6" t="s">
        <v>51</v>
      </c>
      <c r="H32" s="19">
        <v>68297</v>
      </c>
      <c r="I32" s="16">
        <f t="shared" si="0"/>
        <v>57878.81355932203</v>
      </c>
      <c r="J32" s="16"/>
      <c r="K32" s="17">
        <f>I32*0.8</f>
        <v>46303.05084745763</v>
      </c>
    </row>
    <row r="33" spans="1:11" s="1" customFormat="1" ht="21.75" customHeight="1" outlineLevel="1">
      <c r="A33" s="4">
        <v>27</v>
      </c>
      <c r="B33" s="35" t="s">
        <v>54</v>
      </c>
      <c r="C33" s="35"/>
      <c r="D33" s="35"/>
      <c r="E33" s="35" t="s">
        <v>55</v>
      </c>
      <c r="F33" s="35"/>
      <c r="G33" s="6" t="s">
        <v>51</v>
      </c>
      <c r="H33" s="19">
        <v>11368599</v>
      </c>
      <c r="I33" s="16">
        <f t="shared" si="0"/>
        <v>9634405.93220339</v>
      </c>
      <c r="J33" s="16"/>
      <c r="K33" s="17">
        <f>I33*0.8</f>
        <v>7707524.745762712</v>
      </c>
    </row>
    <row r="34" spans="1:11" s="1" customFormat="1" ht="21.75" customHeight="1" outlineLevel="1">
      <c r="A34" s="4">
        <v>28</v>
      </c>
      <c r="B34" s="35" t="s">
        <v>56</v>
      </c>
      <c r="C34" s="35"/>
      <c r="D34" s="35"/>
      <c r="E34" s="35" t="s">
        <v>57</v>
      </c>
      <c r="F34" s="35"/>
      <c r="G34" s="6" t="s">
        <v>51</v>
      </c>
      <c r="H34" s="19">
        <v>1239772</v>
      </c>
      <c r="I34" s="16">
        <f t="shared" si="0"/>
        <v>1050654.2372881356</v>
      </c>
      <c r="J34" s="16"/>
      <c r="K34" s="17">
        <f>I34*0.8</f>
        <v>840523.3898305085</v>
      </c>
    </row>
    <row r="35" spans="1:11" s="1" customFormat="1" ht="21.75" customHeight="1" outlineLevel="1">
      <c r="A35" s="4">
        <v>29</v>
      </c>
      <c r="B35" s="35" t="s">
        <v>58</v>
      </c>
      <c r="C35" s="35"/>
      <c r="D35" s="35"/>
      <c r="E35" s="35" t="s">
        <v>59</v>
      </c>
      <c r="F35" s="35"/>
      <c r="G35" s="6" t="s">
        <v>51</v>
      </c>
      <c r="H35" s="19">
        <v>2921947</v>
      </c>
      <c r="I35" s="16">
        <f t="shared" si="0"/>
        <v>2476226.2711864407</v>
      </c>
      <c r="J35" s="16"/>
      <c r="K35" s="17">
        <f>I35*0.8</f>
        <v>1980981.0169491526</v>
      </c>
    </row>
    <row r="36" spans="1:11" s="1" customFormat="1" ht="11.25" customHeight="1" outlineLevel="1">
      <c r="A36" s="4">
        <v>30</v>
      </c>
      <c r="B36" s="35" t="s">
        <v>60</v>
      </c>
      <c r="C36" s="35"/>
      <c r="D36" s="35"/>
      <c r="E36" s="35" t="s">
        <v>61</v>
      </c>
      <c r="F36" s="35"/>
      <c r="G36" s="6"/>
      <c r="H36" s="19">
        <v>3579099</v>
      </c>
      <c r="I36" s="16">
        <f t="shared" si="0"/>
        <v>3033134.745762712</v>
      </c>
      <c r="J36" s="16">
        <f t="shared" si="1"/>
        <v>3033134.745762712</v>
      </c>
      <c r="K36" s="17"/>
    </row>
    <row r="37" spans="1:11" s="1" customFormat="1" ht="11.25" customHeight="1" outlineLevel="1">
      <c r="A37" s="4">
        <v>31</v>
      </c>
      <c r="B37" s="35" t="s">
        <v>62</v>
      </c>
      <c r="C37" s="35"/>
      <c r="D37" s="35"/>
      <c r="E37" s="35" t="s">
        <v>63</v>
      </c>
      <c r="F37" s="35"/>
      <c r="G37" s="6"/>
      <c r="H37" s="19">
        <v>4096439</v>
      </c>
      <c r="I37" s="16">
        <f t="shared" si="0"/>
        <v>3471558.474576271</v>
      </c>
      <c r="J37" s="16">
        <f t="shared" si="1"/>
        <v>3471558.474576271</v>
      </c>
      <c r="K37" s="17"/>
    </row>
    <row r="38" spans="1:11" s="1" customFormat="1" ht="11.25" customHeight="1" outlineLevel="1">
      <c r="A38" s="4">
        <v>32</v>
      </c>
      <c r="B38" s="35" t="s">
        <v>64</v>
      </c>
      <c r="C38" s="35"/>
      <c r="D38" s="35"/>
      <c r="E38" s="35" t="s">
        <v>65</v>
      </c>
      <c r="F38" s="35"/>
      <c r="G38" s="6"/>
      <c r="H38" s="19">
        <v>209913</v>
      </c>
      <c r="I38" s="16">
        <f t="shared" si="0"/>
        <v>177892.37288135593</v>
      </c>
      <c r="J38" s="16">
        <f t="shared" si="1"/>
        <v>177892.37288135593</v>
      </c>
      <c r="K38" s="17"/>
    </row>
    <row r="39" spans="1:11" s="1" customFormat="1" ht="11.25" customHeight="1" outlineLevel="1">
      <c r="A39" s="4">
        <v>33</v>
      </c>
      <c r="B39" s="35" t="s">
        <v>66</v>
      </c>
      <c r="C39" s="35"/>
      <c r="D39" s="35"/>
      <c r="E39" s="35" t="s">
        <v>67</v>
      </c>
      <c r="F39" s="35"/>
      <c r="G39" s="6" t="s">
        <v>27</v>
      </c>
      <c r="H39" s="19">
        <v>9102164</v>
      </c>
      <c r="I39" s="16">
        <f t="shared" si="0"/>
        <v>7713698.305084745</v>
      </c>
      <c r="J39" s="16"/>
      <c r="K39" s="17">
        <f>I39*0.8</f>
        <v>6170958.644067797</v>
      </c>
    </row>
    <row r="40" spans="1:11" s="1" customFormat="1" ht="21.75" customHeight="1" outlineLevel="1">
      <c r="A40" s="4">
        <v>34</v>
      </c>
      <c r="B40" s="35" t="s">
        <v>68</v>
      </c>
      <c r="C40" s="35"/>
      <c r="D40" s="35"/>
      <c r="E40" s="35" t="s">
        <v>69</v>
      </c>
      <c r="F40" s="35"/>
      <c r="G40" s="6" t="s">
        <v>51</v>
      </c>
      <c r="H40" s="19">
        <v>1629040</v>
      </c>
      <c r="I40" s="16">
        <f t="shared" si="0"/>
        <v>1380542.372881356</v>
      </c>
      <c r="J40" s="16"/>
      <c r="K40" s="17">
        <f>I40*0.8</f>
        <v>1104433.8983050848</v>
      </c>
    </row>
    <row r="41" spans="1:11" s="1" customFormat="1" ht="21.75" customHeight="1" outlineLevel="1">
      <c r="A41" s="4">
        <v>35</v>
      </c>
      <c r="B41" s="35" t="s">
        <v>70</v>
      </c>
      <c r="C41" s="35"/>
      <c r="D41" s="35"/>
      <c r="E41" s="35" t="s">
        <v>71</v>
      </c>
      <c r="F41" s="35"/>
      <c r="G41" s="6" t="s">
        <v>51</v>
      </c>
      <c r="H41" s="19">
        <v>9221297</v>
      </c>
      <c r="I41" s="16">
        <f t="shared" si="0"/>
        <v>7814658.474576271</v>
      </c>
      <c r="J41" s="16"/>
      <c r="K41" s="17">
        <f>I41*0.8</f>
        <v>6251726.7796610175</v>
      </c>
    </row>
    <row r="42" spans="1:11" s="1" customFormat="1" ht="21.75" customHeight="1" outlineLevel="1">
      <c r="A42" s="4">
        <v>36</v>
      </c>
      <c r="B42" s="35" t="s">
        <v>72</v>
      </c>
      <c r="C42" s="35"/>
      <c r="D42" s="35"/>
      <c r="E42" s="35" t="s">
        <v>73</v>
      </c>
      <c r="F42" s="35"/>
      <c r="G42" s="6" t="s">
        <v>51</v>
      </c>
      <c r="H42" s="19">
        <v>2805594</v>
      </c>
      <c r="I42" s="16">
        <f t="shared" si="0"/>
        <v>2377622.033898305</v>
      </c>
      <c r="J42" s="16"/>
      <c r="K42" s="17">
        <f>I42*0.8</f>
        <v>1902097.6271186443</v>
      </c>
    </row>
    <row r="43" spans="1:11" s="1" customFormat="1" ht="11.25" customHeight="1" outlineLevel="1">
      <c r="A43" s="4">
        <v>37</v>
      </c>
      <c r="B43" s="35" t="s">
        <v>74</v>
      </c>
      <c r="C43" s="35"/>
      <c r="D43" s="35"/>
      <c r="E43" s="35" t="s">
        <v>75</v>
      </c>
      <c r="F43" s="35"/>
      <c r="G43" s="6"/>
      <c r="H43" s="19">
        <v>12278783</v>
      </c>
      <c r="I43" s="16">
        <f t="shared" si="0"/>
        <v>10405748.305084746</v>
      </c>
      <c r="J43" s="16">
        <f t="shared" si="1"/>
        <v>10405748.305084746</v>
      </c>
      <c r="K43" s="17"/>
    </row>
    <row r="44" spans="1:11" s="1" customFormat="1" ht="11.25" customHeight="1" outlineLevel="1">
      <c r="A44" s="4">
        <v>38</v>
      </c>
      <c r="B44" s="35" t="s">
        <v>76</v>
      </c>
      <c r="C44" s="35"/>
      <c r="D44" s="35"/>
      <c r="E44" s="35" t="s">
        <v>77</v>
      </c>
      <c r="F44" s="35"/>
      <c r="G44" s="6"/>
      <c r="H44" s="19">
        <v>488827</v>
      </c>
      <c r="I44" s="16">
        <f t="shared" si="0"/>
        <v>414260.16949152545</v>
      </c>
      <c r="J44" s="16">
        <f t="shared" si="1"/>
        <v>414260.16949152545</v>
      </c>
      <c r="K44" s="17"/>
    </row>
    <row r="45" spans="1:11" s="1" customFormat="1" ht="11.25" customHeight="1" outlineLevel="1">
      <c r="A45" s="4">
        <v>39</v>
      </c>
      <c r="B45" s="35" t="s">
        <v>78</v>
      </c>
      <c r="C45" s="35"/>
      <c r="D45" s="35"/>
      <c r="E45" s="35" t="s">
        <v>79</v>
      </c>
      <c r="F45" s="35"/>
      <c r="G45" s="6"/>
      <c r="H45" s="19">
        <v>43998</v>
      </c>
      <c r="I45" s="16">
        <f t="shared" si="0"/>
        <v>37286.4406779661</v>
      </c>
      <c r="J45" s="16">
        <f t="shared" si="1"/>
        <v>37286.4406779661</v>
      </c>
      <c r="K45" s="17"/>
    </row>
    <row r="46" spans="1:11" s="1" customFormat="1" ht="11.25" customHeight="1" outlineLevel="1">
      <c r="A46" s="4">
        <v>40</v>
      </c>
      <c r="B46" s="35" t="s">
        <v>80</v>
      </c>
      <c r="C46" s="35"/>
      <c r="D46" s="35"/>
      <c r="E46" s="35" t="s">
        <v>81</v>
      </c>
      <c r="F46" s="35"/>
      <c r="G46" s="6"/>
      <c r="H46" s="19">
        <v>165956</v>
      </c>
      <c r="I46" s="16">
        <f t="shared" si="0"/>
        <v>140640.6779661017</v>
      </c>
      <c r="J46" s="16">
        <f t="shared" si="1"/>
        <v>140640.6779661017</v>
      </c>
      <c r="K46" s="17"/>
    </row>
    <row r="47" spans="1:11" s="1" customFormat="1" ht="11.25" customHeight="1" outlineLevel="1">
      <c r="A47" s="4">
        <v>41</v>
      </c>
      <c r="B47" s="35" t="s">
        <v>82</v>
      </c>
      <c r="C47" s="35"/>
      <c r="D47" s="35"/>
      <c r="E47" s="35" t="s">
        <v>83</v>
      </c>
      <c r="F47" s="35"/>
      <c r="G47" s="6"/>
      <c r="H47" s="19">
        <v>4305819</v>
      </c>
      <c r="I47" s="16">
        <f t="shared" si="0"/>
        <v>3648999.1525423727</v>
      </c>
      <c r="J47" s="16">
        <f t="shared" si="1"/>
        <v>3648999.1525423727</v>
      </c>
      <c r="K47" s="17"/>
    </row>
    <row r="48" spans="1:11" s="1" customFormat="1" ht="11.25" customHeight="1" outlineLevel="1">
      <c r="A48" s="4">
        <v>42</v>
      </c>
      <c r="B48" s="35" t="s">
        <v>84</v>
      </c>
      <c r="C48" s="35"/>
      <c r="D48" s="35"/>
      <c r="E48" s="35" t="s">
        <v>85</v>
      </c>
      <c r="F48" s="35"/>
      <c r="G48" s="6"/>
      <c r="H48" s="19">
        <v>87115</v>
      </c>
      <c r="I48" s="16">
        <f t="shared" si="0"/>
        <v>73826.27118644069</v>
      </c>
      <c r="J48" s="16">
        <f t="shared" si="1"/>
        <v>73826.27118644069</v>
      </c>
      <c r="K48" s="17"/>
    </row>
    <row r="49" spans="1:11" s="1" customFormat="1" ht="11.25" customHeight="1" outlineLevel="1">
      <c r="A49" s="4">
        <v>43</v>
      </c>
      <c r="B49" s="35" t="s">
        <v>86</v>
      </c>
      <c r="C49" s="35"/>
      <c r="D49" s="35"/>
      <c r="E49" s="35" t="s">
        <v>87</v>
      </c>
      <c r="F49" s="35"/>
      <c r="G49" s="6"/>
      <c r="H49" s="19">
        <v>117075</v>
      </c>
      <c r="I49" s="16">
        <f t="shared" si="0"/>
        <v>99216.10169491525</v>
      </c>
      <c r="J49" s="16">
        <f t="shared" si="1"/>
        <v>99216.10169491525</v>
      </c>
      <c r="K49" s="17"/>
    </row>
    <row r="50" spans="1:11" s="1" customFormat="1" ht="11.25" customHeight="1" outlineLevel="1">
      <c r="A50" s="4">
        <v>44</v>
      </c>
      <c r="B50" s="35" t="s">
        <v>88</v>
      </c>
      <c r="C50" s="35"/>
      <c r="D50" s="35"/>
      <c r="E50" s="35" t="s">
        <v>89</v>
      </c>
      <c r="F50" s="35"/>
      <c r="G50" s="6"/>
      <c r="H50" s="19">
        <v>748153</v>
      </c>
      <c r="I50" s="16">
        <f t="shared" si="0"/>
        <v>634027.9661016949</v>
      </c>
      <c r="J50" s="16">
        <f t="shared" si="1"/>
        <v>634027.9661016949</v>
      </c>
      <c r="K50" s="17"/>
    </row>
    <row r="51" spans="1:11" s="1" customFormat="1" ht="11.25" customHeight="1" outlineLevel="1">
      <c r="A51" s="4">
        <v>45</v>
      </c>
      <c r="B51" s="35" t="s">
        <v>90</v>
      </c>
      <c r="C51" s="35"/>
      <c r="D51" s="35"/>
      <c r="E51" s="35" t="s">
        <v>91</v>
      </c>
      <c r="F51" s="35"/>
      <c r="G51" s="6"/>
      <c r="H51" s="19">
        <v>1322547</v>
      </c>
      <c r="I51" s="16">
        <f t="shared" si="0"/>
        <v>1120802.5423728814</v>
      </c>
      <c r="J51" s="16">
        <f t="shared" si="1"/>
        <v>1120802.5423728814</v>
      </c>
      <c r="K51" s="17"/>
    </row>
    <row r="52" spans="1:11" s="1" customFormat="1" ht="11.25" customHeight="1" outlineLevel="1">
      <c r="A52" s="4">
        <v>46</v>
      </c>
      <c r="B52" s="35" t="s">
        <v>92</v>
      </c>
      <c r="C52" s="35"/>
      <c r="D52" s="35"/>
      <c r="E52" s="35" t="s">
        <v>93</v>
      </c>
      <c r="F52" s="35"/>
      <c r="G52" s="6"/>
      <c r="H52" s="19">
        <v>669955</v>
      </c>
      <c r="I52" s="16">
        <f t="shared" si="0"/>
        <v>567758.4745762711</v>
      </c>
      <c r="J52" s="16">
        <f t="shared" si="1"/>
        <v>567758.4745762711</v>
      </c>
      <c r="K52" s="17"/>
    </row>
    <row r="53" spans="1:11" s="1" customFormat="1" ht="11.25" customHeight="1" outlineLevel="1">
      <c r="A53" s="4">
        <v>47</v>
      </c>
      <c r="B53" s="35" t="s">
        <v>94</v>
      </c>
      <c r="C53" s="35"/>
      <c r="D53" s="35"/>
      <c r="E53" s="35" t="s">
        <v>95</v>
      </c>
      <c r="F53" s="35"/>
      <c r="G53" s="6"/>
      <c r="H53" s="19">
        <v>899724</v>
      </c>
      <c r="I53" s="16">
        <f t="shared" si="0"/>
        <v>762477.9661016949</v>
      </c>
      <c r="J53" s="16">
        <f t="shared" si="1"/>
        <v>762477.9661016949</v>
      </c>
      <c r="K53" s="17"/>
    </row>
    <row r="54" spans="1:11" s="1" customFormat="1" ht="11.25" customHeight="1" outlineLevel="1">
      <c r="A54" s="4">
        <v>48</v>
      </c>
      <c r="B54" s="35" t="s">
        <v>96</v>
      </c>
      <c r="C54" s="35"/>
      <c r="D54" s="35"/>
      <c r="E54" s="35" t="s">
        <v>97</v>
      </c>
      <c r="F54" s="35"/>
      <c r="G54" s="6" t="s">
        <v>27</v>
      </c>
      <c r="H54" s="19">
        <v>590063</v>
      </c>
      <c r="I54" s="16">
        <f t="shared" si="0"/>
        <v>500053.3898305085</v>
      </c>
      <c r="J54" s="16"/>
      <c r="K54" s="17">
        <f>I54*0.8</f>
        <v>400042.7118644068</v>
      </c>
    </row>
    <row r="55" spans="1:11" s="1" customFormat="1" ht="11.25" customHeight="1" outlineLevel="1">
      <c r="A55" s="4">
        <v>49</v>
      </c>
      <c r="B55" s="35" t="s">
        <v>98</v>
      </c>
      <c r="C55" s="35"/>
      <c r="D55" s="35"/>
      <c r="E55" s="35" t="s">
        <v>99</v>
      </c>
      <c r="F55" s="35"/>
      <c r="G55" s="6" t="s">
        <v>27</v>
      </c>
      <c r="H55" s="19">
        <v>157286435</v>
      </c>
      <c r="I55" s="16">
        <f t="shared" si="0"/>
        <v>133293588.98305085</v>
      </c>
      <c r="J55" s="16"/>
      <c r="K55" s="17">
        <f>I55*0.8</f>
        <v>106634871.18644069</v>
      </c>
    </row>
    <row r="56" spans="1:11" s="1" customFormat="1" ht="11.25" customHeight="1" outlineLevel="1">
      <c r="A56" s="4">
        <v>50</v>
      </c>
      <c r="B56" s="35" t="s">
        <v>100</v>
      </c>
      <c r="C56" s="35"/>
      <c r="D56" s="35"/>
      <c r="E56" s="35" t="s">
        <v>101</v>
      </c>
      <c r="F56" s="35"/>
      <c r="G56" s="6" t="s">
        <v>27</v>
      </c>
      <c r="H56" s="19">
        <v>18062794</v>
      </c>
      <c r="I56" s="16">
        <f t="shared" si="0"/>
        <v>15307452.54237288</v>
      </c>
      <c r="J56" s="16"/>
      <c r="K56" s="17">
        <f>I56*0.8</f>
        <v>12245962.033898305</v>
      </c>
    </row>
    <row r="57" spans="1:11" s="1" customFormat="1" ht="11.25" customHeight="1" outlineLevel="1">
      <c r="A57" s="4">
        <v>51</v>
      </c>
      <c r="B57" s="35" t="s">
        <v>102</v>
      </c>
      <c r="C57" s="35"/>
      <c r="D57" s="35"/>
      <c r="E57" s="35" t="s">
        <v>103</v>
      </c>
      <c r="F57" s="35"/>
      <c r="G57" s="6"/>
      <c r="H57" s="19">
        <v>73055</v>
      </c>
      <c r="I57" s="16">
        <f t="shared" si="0"/>
        <v>61911.016949152545</v>
      </c>
      <c r="J57" s="16">
        <f t="shared" si="1"/>
        <v>61911.016949152545</v>
      </c>
      <c r="K57" s="17"/>
    </row>
    <row r="58" spans="1:11" s="1" customFormat="1" ht="11.25" customHeight="1" outlineLevel="1">
      <c r="A58" s="4">
        <v>52</v>
      </c>
      <c r="B58" s="35" t="s">
        <v>104</v>
      </c>
      <c r="C58" s="35"/>
      <c r="D58" s="35"/>
      <c r="E58" s="35" t="s">
        <v>105</v>
      </c>
      <c r="F58" s="35"/>
      <c r="G58" s="6"/>
      <c r="H58" s="19">
        <v>8382</v>
      </c>
      <c r="I58" s="16">
        <f t="shared" si="0"/>
        <v>7103.389830508475</v>
      </c>
      <c r="J58" s="16">
        <f t="shared" si="1"/>
        <v>7103.389830508475</v>
      </c>
      <c r="K58" s="17"/>
    </row>
    <row r="59" spans="1:11" s="1" customFormat="1" ht="11.25" customHeight="1" outlineLevel="1">
      <c r="A59" s="4">
        <v>53</v>
      </c>
      <c r="B59" s="35" t="s">
        <v>106</v>
      </c>
      <c r="C59" s="35"/>
      <c r="D59" s="35"/>
      <c r="E59" s="35" t="s">
        <v>107</v>
      </c>
      <c r="F59" s="35"/>
      <c r="G59" s="6" t="s">
        <v>27</v>
      </c>
      <c r="H59" s="19">
        <v>491192962</v>
      </c>
      <c r="I59" s="16">
        <f t="shared" si="0"/>
        <v>416265222.0338983</v>
      </c>
      <c r="J59" s="16"/>
      <c r="K59" s="17">
        <f>I59*0.8</f>
        <v>333012177.62711865</v>
      </c>
    </row>
    <row r="60" spans="1:11" s="1" customFormat="1" ht="11.25" customHeight="1" outlineLevel="1">
      <c r="A60" s="4">
        <v>54</v>
      </c>
      <c r="B60" s="35" t="s">
        <v>108</v>
      </c>
      <c r="C60" s="35"/>
      <c r="D60" s="35"/>
      <c r="E60" s="35" t="s">
        <v>109</v>
      </c>
      <c r="F60" s="35"/>
      <c r="G60" s="6"/>
      <c r="H60" s="19">
        <v>8717564</v>
      </c>
      <c r="I60" s="16">
        <f t="shared" si="0"/>
        <v>7387766.1016949145</v>
      </c>
      <c r="J60" s="16">
        <f t="shared" si="1"/>
        <v>7387766.1016949145</v>
      </c>
      <c r="K60" s="17"/>
    </row>
    <row r="61" spans="1:11" s="1" customFormat="1" ht="11.25" customHeight="1" outlineLevel="1">
      <c r="A61" s="4">
        <v>55</v>
      </c>
      <c r="B61" s="35" t="s">
        <v>110</v>
      </c>
      <c r="C61" s="35"/>
      <c r="D61" s="35"/>
      <c r="E61" s="35" t="s">
        <v>111</v>
      </c>
      <c r="F61" s="35"/>
      <c r="G61" s="6" t="s">
        <v>27</v>
      </c>
      <c r="H61" s="19">
        <v>29947459</v>
      </c>
      <c r="I61" s="16">
        <f t="shared" si="0"/>
        <v>25379202.54237288</v>
      </c>
      <c r="J61" s="16"/>
      <c r="K61" s="17">
        <f>I61*0.8</f>
        <v>20303362.033898305</v>
      </c>
    </row>
    <row r="62" spans="1:11" s="1" customFormat="1" ht="11.25" customHeight="1" outlineLevel="1">
      <c r="A62" s="4">
        <v>56</v>
      </c>
      <c r="B62" s="35" t="s">
        <v>112</v>
      </c>
      <c r="C62" s="35"/>
      <c r="D62" s="35"/>
      <c r="E62" s="35" t="s">
        <v>113</v>
      </c>
      <c r="F62" s="35"/>
      <c r="G62" s="6"/>
      <c r="H62" s="19">
        <v>7009295</v>
      </c>
      <c r="I62" s="16">
        <f t="shared" si="0"/>
        <v>5940080.508474576</v>
      </c>
      <c r="J62" s="16">
        <f t="shared" si="1"/>
        <v>5940080.508474576</v>
      </c>
      <c r="K62" s="17"/>
    </row>
    <row r="63" spans="1:11" s="1" customFormat="1" ht="11.25" customHeight="1" outlineLevel="1">
      <c r="A63" s="4">
        <v>57</v>
      </c>
      <c r="B63" s="35" t="s">
        <v>114</v>
      </c>
      <c r="C63" s="35"/>
      <c r="D63" s="35"/>
      <c r="E63" s="35" t="s">
        <v>115</v>
      </c>
      <c r="F63" s="35"/>
      <c r="G63" s="6"/>
      <c r="H63" s="19">
        <v>11641195</v>
      </c>
      <c r="I63" s="16">
        <f t="shared" si="0"/>
        <v>9865419.491525423</v>
      </c>
      <c r="J63" s="16">
        <f t="shared" si="1"/>
        <v>9865419.491525423</v>
      </c>
      <c r="K63" s="17"/>
    </row>
    <row r="64" spans="1:11" s="1" customFormat="1" ht="11.25" customHeight="1" outlineLevel="1">
      <c r="A64" s="4">
        <v>58</v>
      </c>
      <c r="B64" s="35" t="s">
        <v>116</v>
      </c>
      <c r="C64" s="35"/>
      <c r="D64" s="35"/>
      <c r="E64" s="35" t="s">
        <v>117</v>
      </c>
      <c r="F64" s="35"/>
      <c r="G64" s="6"/>
      <c r="H64" s="19">
        <v>47137</v>
      </c>
      <c r="I64" s="16">
        <f t="shared" si="0"/>
        <v>39946.61016949153</v>
      </c>
      <c r="J64" s="16">
        <f t="shared" si="1"/>
        <v>39946.61016949153</v>
      </c>
      <c r="K64" s="17"/>
    </row>
    <row r="65" spans="1:11" s="1" customFormat="1" ht="11.25" customHeight="1" outlineLevel="1">
      <c r="A65" s="4">
        <v>59</v>
      </c>
      <c r="B65" s="35" t="s">
        <v>118</v>
      </c>
      <c r="C65" s="35"/>
      <c r="D65" s="35"/>
      <c r="E65" s="35" t="s">
        <v>119</v>
      </c>
      <c r="F65" s="35"/>
      <c r="G65" s="6"/>
      <c r="H65" s="19">
        <v>110835</v>
      </c>
      <c r="I65" s="16">
        <f t="shared" si="0"/>
        <v>93927.96610169491</v>
      </c>
      <c r="J65" s="16">
        <f t="shared" si="1"/>
        <v>93927.96610169491</v>
      </c>
      <c r="K65" s="17"/>
    </row>
    <row r="66" spans="1:11" s="1" customFormat="1" ht="11.25" customHeight="1" outlineLevel="1">
      <c r="A66" s="4">
        <v>60</v>
      </c>
      <c r="B66" s="35" t="s">
        <v>120</v>
      </c>
      <c r="C66" s="35"/>
      <c r="D66" s="35"/>
      <c r="E66" s="35" t="s">
        <v>121</v>
      </c>
      <c r="F66" s="35"/>
      <c r="G66" s="6"/>
      <c r="H66" s="19">
        <v>1118115</v>
      </c>
      <c r="I66" s="16">
        <f t="shared" si="0"/>
        <v>947555.0847457628</v>
      </c>
      <c r="J66" s="16">
        <f t="shared" si="1"/>
        <v>947555.0847457628</v>
      </c>
      <c r="K66" s="17"/>
    </row>
    <row r="67" spans="1:11" s="1" customFormat="1" ht="11.25" customHeight="1" outlineLevel="1">
      <c r="A67" s="4">
        <v>61</v>
      </c>
      <c r="B67" s="35" t="s">
        <v>122</v>
      </c>
      <c r="C67" s="35"/>
      <c r="D67" s="35"/>
      <c r="E67" s="35" t="s">
        <v>123</v>
      </c>
      <c r="F67" s="35"/>
      <c r="G67" s="6"/>
      <c r="H67" s="19">
        <v>215015</v>
      </c>
      <c r="I67" s="16">
        <f t="shared" si="0"/>
        <v>182216.10169491527</v>
      </c>
      <c r="J67" s="16">
        <f t="shared" si="1"/>
        <v>182216.10169491527</v>
      </c>
      <c r="K67" s="17"/>
    </row>
    <row r="68" spans="1:11" s="1" customFormat="1" ht="21.75" customHeight="1" outlineLevel="1">
      <c r="A68" s="4">
        <v>62</v>
      </c>
      <c r="B68" s="35" t="s">
        <v>124</v>
      </c>
      <c r="C68" s="35"/>
      <c r="D68" s="35"/>
      <c r="E68" s="35" t="s">
        <v>125</v>
      </c>
      <c r="F68" s="35"/>
      <c r="G68" s="6" t="s">
        <v>27</v>
      </c>
      <c r="H68" s="19">
        <v>522303</v>
      </c>
      <c r="I68" s="16">
        <f t="shared" si="0"/>
        <v>442629.6610169492</v>
      </c>
      <c r="J68" s="16"/>
      <c r="K68" s="17">
        <f>I68*0.8</f>
        <v>354103.7288135594</v>
      </c>
    </row>
    <row r="69" spans="1:11" s="1" customFormat="1" ht="11.25" customHeight="1" outlineLevel="1">
      <c r="A69" s="4">
        <v>63</v>
      </c>
      <c r="B69" s="35" t="s">
        <v>126</v>
      </c>
      <c r="C69" s="35"/>
      <c r="D69" s="35"/>
      <c r="E69" s="35" t="s">
        <v>127</v>
      </c>
      <c r="F69" s="35"/>
      <c r="G69" s="6" t="s">
        <v>27</v>
      </c>
      <c r="H69" s="19">
        <v>674341</v>
      </c>
      <c r="I69" s="16">
        <f t="shared" si="0"/>
        <v>571475.4237288135</v>
      </c>
      <c r="J69" s="16"/>
      <c r="K69" s="17">
        <f>I69*0.8</f>
        <v>457180.33898305084</v>
      </c>
    </row>
    <row r="70" spans="1:11" s="1" customFormat="1" ht="11.25" customHeight="1" outlineLevel="1">
      <c r="A70" s="4">
        <v>64</v>
      </c>
      <c r="B70" s="35" t="s">
        <v>128</v>
      </c>
      <c r="C70" s="35"/>
      <c r="D70" s="35"/>
      <c r="E70" s="35" t="s">
        <v>129</v>
      </c>
      <c r="F70" s="35"/>
      <c r="G70" s="6" t="s">
        <v>27</v>
      </c>
      <c r="H70" s="19">
        <v>4819991</v>
      </c>
      <c r="I70" s="16">
        <f aca="true" t="shared" si="2" ref="I70:I133">H70/118*100</f>
        <v>4084738.13559322</v>
      </c>
      <c r="J70" s="16"/>
      <c r="K70" s="17">
        <f>I70*0.8</f>
        <v>3267790.5084745763</v>
      </c>
    </row>
    <row r="71" spans="1:11" s="1" customFormat="1" ht="21.75" customHeight="1" outlineLevel="1">
      <c r="A71" s="4">
        <v>65</v>
      </c>
      <c r="B71" s="35" t="s">
        <v>130</v>
      </c>
      <c r="C71" s="35"/>
      <c r="D71" s="35"/>
      <c r="E71" s="35" t="s">
        <v>131</v>
      </c>
      <c r="F71" s="35"/>
      <c r="G71" s="6"/>
      <c r="H71" s="19">
        <v>478520</v>
      </c>
      <c r="I71" s="16">
        <f t="shared" si="2"/>
        <v>405525.4237288136</v>
      </c>
      <c r="J71" s="16">
        <f t="shared" si="1"/>
        <v>405525.4237288136</v>
      </c>
      <c r="K71" s="17"/>
    </row>
    <row r="72" spans="1:11" s="1" customFormat="1" ht="21.75" customHeight="1" outlineLevel="1">
      <c r="A72" s="4">
        <v>66</v>
      </c>
      <c r="B72" s="35" t="s">
        <v>132</v>
      </c>
      <c r="C72" s="35"/>
      <c r="D72" s="35"/>
      <c r="E72" s="35" t="s">
        <v>133</v>
      </c>
      <c r="F72" s="35"/>
      <c r="G72" s="6" t="s">
        <v>27</v>
      </c>
      <c r="H72" s="19">
        <v>855660</v>
      </c>
      <c r="I72" s="16">
        <f t="shared" si="2"/>
        <v>725135.5932203389</v>
      </c>
      <c r="J72" s="16"/>
      <c r="K72" s="17">
        <f>I72*0.8</f>
        <v>580108.4745762711</v>
      </c>
    </row>
    <row r="73" spans="1:11" s="1" customFormat="1" ht="21.75" customHeight="1" outlineLevel="1">
      <c r="A73" s="4">
        <v>67</v>
      </c>
      <c r="B73" s="35" t="s">
        <v>134</v>
      </c>
      <c r="C73" s="35"/>
      <c r="D73" s="35"/>
      <c r="E73" s="35" t="s">
        <v>135</v>
      </c>
      <c r="F73" s="35"/>
      <c r="G73" s="6"/>
      <c r="H73" s="19">
        <v>725742</v>
      </c>
      <c r="I73" s="16">
        <f t="shared" si="2"/>
        <v>615035.5932203389</v>
      </c>
      <c r="J73" s="16">
        <f aca="true" t="shared" si="3" ref="J73:J135">I73</f>
        <v>615035.5932203389</v>
      </c>
      <c r="K73" s="17"/>
    </row>
    <row r="74" spans="1:11" s="1" customFormat="1" ht="21.75" customHeight="1" outlineLevel="1">
      <c r="A74" s="4">
        <v>68</v>
      </c>
      <c r="B74" s="35" t="s">
        <v>136</v>
      </c>
      <c r="C74" s="35"/>
      <c r="D74" s="35"/>
      <c r="E74" s="35" t="s">
        <v>137</v>
      </c>
      <c r="F74" s="35"/>
      <c r="G74" s="6" t="s">
        <v>27</v>
      </c>
      <c r="H74" s="19">
        <v>431283</v>
      </c>
      <c r="I74" s="16">
        <f t="shared" si="2"/>
        <v>365494.0677966102</v>
      </c>
      <c r="J74" s="16"/>
      <c r="K74" s="17">
        <f>I74*0.8</f>
        <v>292395.25423728814</v>
      </c>
    </row>
    <row r="75" spans="1:11" s="1" customFormat="1" ht="21.75" customHeight="1" outlineLevel="1">
      <c r="A75" s="4">
        <v>69</v>
      </c>
      <c r="B75" s="35" t="s">
        <v>138</v>
      </c>
      <c r="C75" s="35"/>
      <c r="D75" s="35"/>
      <c r="E75" s="35" t="s">
        <v>139</v>
      </c>
      <c r="F75" s="35"/>
      <c r="G75" s="6" t="s">
        <v>27</v>
      </c>
      <c r="H75" s="19">
        <v>2228026</v>
      </c>
      <c r="I75" s="16">
        <f t="shared" si="2"/>
        <v>1888157.627118644</v>
      </c>
      <c r="J75" s="16"/>
      <c r="K75" s="17">
        <f>I75*0.8</f>
        <v>1510526.1016949154</v>
      </c>
    </row>
    <row r="76" spans="1:11" s="1" customFormat="1" ht="21.75" customHeight="1" outlineLevel="1">
      <c r="A76" s="4">
        <v>70</v>
      </c>
      <c r="B76" s="35" t="s">
        <v>140</v>
      </c>
      <c r="C76" s="35"/>
      <c r="D76" s="35"/>
      <c r="E76" s="35" t="s">
        <v>141</v>
      </c>
      <c r="F76" s="35"/>
      <c r="G76" s="6" t="s">
        <v>27</v>
      </c>
      <c r="H76" s="19">
        <v>4250040</v>
      </c>
      <c r="I76" s="16">
        <f t="shared" si="2"/>
        <v>3601728.8135593217</v>
      </c>
      <c r="J76" s="16"/>
      <c r="K76" s="17">
        <f>I76*0.8</f>
        <v>2881383.0508474577</v>
      </c>
    </row>
    <row r="77" spans="1:11" s="1" customFormat="1" ht="21.75" customHeight="1" outlineLevel="1">
      <c r="A77" s="4">
        <v>71</v>
      </c>
      <c r="B77" s="35" t="s">
        <v>142</v>
      </c>
      <c r="C77" s="35"/>
      <c r="D77" s="35"/>
      <c r="E77" s="35" t="s">
        <v>143</v>
      </c>
      <c r="F77" s="35"/>
      <c r="G77" s="6" t="s">
        <v>144</v>
      </c>
      <c r="H77" s="19">
        <v>3868683</v>
      </c>
      <c r="I77" s="16">
        <f t="shared" si="2"/>
        <v>3278544.915254237</v>
      </c>
      <c r="J77" s="16"/>
      <c r="K77" s="17">
        <f>I77*0.8</f>
        <v>2622835.9322033897</v>
      </c>
    </row>
    <row r="78" spans="1:11" s="1" customFormat="1" ht="11.25" customHeight="1" outlineLevel="1">
      <c r="A78" s="4">
        <v>72</v>
      </c>
      <c r="B78" s="35" t="s">
        <v>145</v>
      </c>
      <c r="C78" s="35"/>
      <c r="D78" s="35"/>
      <c r="E78" s="35" t="s">
        <v>146</v>
      </c>
      <c r="F78" s="35"/>
      <c r="G78" s="6"/>
      <c r="H78" s="19">
        <v>2133483</v>
      </c>
      <c r="I78" s="16">
        <f t="shared" si="2"/>
        <v>1808036.440677966</v>
      </c>
      <c r="J78" s="16">
        <f t="shared" si="3"/>
        <v>1808036.440677966</v>
      </c>
      <c r="K78" s="17"/>
    </row>
    <row r="79" spans="1:11" s="1" customFormat="1" ht="11.25" customHeight="1" outlineLevel="1">
      <c r="A79" s="4">
        <v>73</v>
      </c>
      <c r="B79" s="35" t="s">
        <v>147</v>
      </c>
      <c r="C79" s="35"/>
      <c r="D79" s="35"/>
      <c r="E79" s="35" t="s">
        <v>148</v>
      </c>
      <c r="F79" s="35"/>
      <c r="G79" s="6"/>
      <c r="H79" s="19">
        <v>1160985</v>
      </c>
      <c r="I79" s="16">
        <f t="shared" si="2"/>
        <v>983885.593220339</v>
      </c>
      <c r="J79" s="16">
        <f t="shared" si="3"/>
        <v>983885.593220339</v>
      </c>
      <c r="K79" s="17"/>
    </row>
    <row r="80" spans="1:11" s="1" customFormat="1" ht="11.25" customHeight="1" outlineLevel="1">
      <c r="A80" s="4">
        <v>74</v>
      </c>
      <c r="B80" s="35" t="s">
        <v>149</v>
      </c>
      <c r="C80" s="35"/>
      <c r="D80" s="35"/>
      <c r="E80" s="35" t="s">
        <v>150</v>
      </c>
      <c r="F80" s="35"/>
      <c r="G80" s="6"/>
      <c r="H80" s="19">
        <v>2582684</v>
      </c>
      <c r="I80" s="16">
        <f t="shared" si="2"/>
        <v>2188715.254237288</v>
      </c>
      <c r="J80" s="16">
        <f t="shared" si="3"/>
        <v>2188715.254237288</v>
      </c>
      <c r="K80" s="17"/>
    </row>
    <row r="81" spans="1:11" s="1" customFormat="1" ht="21.75" customHeight="1" outlineLevel="1">
      <c r="A81" s="4">
        <v>75</v>
      </c>
      <c r="B81" s="35" t="s">
        <v>151</v>
      </c>
      <c r="C81" s="35"/>
      <c r="D81" s="35"/>
      <c r="E81" s="35" t="s">
        <v>152</v>
      </c>
      <c r="F81" s="35"/>
      <c r="G81" s="6" t="s">
        <v>51</v>
      </c>
      <c r="H81" s="19">
        <v>326915</v>
      </c>
      <c r="I81" s="16">
        <f t="shared" si="2"/>
        <v>277046.61016949156</v>
      </c>
      <c r="J81" s="16"/>
      <c r="K81" s="17">
        <f>I81*0.8</f>
        <v>221637.28813559326</v>
      </c>
    </row>
    <row r="82" spans="1:11" s="1" customFormat="1" ht="11.25" customHeight="1" outlineLevel="1">
      <c r="A82" s="4">
        <v>76</v>
      </c>
      <c r="B82" s="35" t="s">
        <v>153</v>
      </c>
      <c r="C82" s="35"/>
      <c r="D82" s="35"/>
      <c r="E82" s="35" t="s">
        <v>154</v>
      </c>
      <c r="F82" s="35"/>
      <c r="G82" s="6"/>
      <c r="H82" s="19">
        <v>613674</v>
      </c>
      <c r="I82" s="16">
        <f t="shared" si="2"/>
        <v>520062.7118644068</v>
      </c>
      <c r="J82" s="16">
        <f t="shared" si="3"/>
        <v>520062.7118644068</v>
      </c>
      <c r="K82" s="17"/>
    </row>
    <row r="83" spans="1:11" s="1" customFormat="1" ht="11.25" customHeight="1" outlineLevel="1">
      <c r="A83" s="4">
        <v>77</v>
      </c>
      <c r="B83" s="35" t="s">
        <v>155</v>
      </c>
      <c r="C83" s="35"/>
      <c r="D83" s="35"/>
      <c r="E83" s="35" t="s">
        <v>156</v>
      </c>
      <c r="F83" s="35"/>
      <c r="G83" s="6"/>
      <c r="H83" s="19">
        <v>74</v>
      </c>
      <c r="I83" s="16">
        <f t="shared" si="2"/>
        <v>62.71186440677966</v>
      </c>
      <c r="J83" s="16">
        <f t="shared" si="3"/>
        <v>62.71186440677966</v>
      </c>
      <c r="K83" s="17"/>
    </row>
    <row r="84" spans="1:11" s="1" customFormat="1" ht="11.25" customHeight="1" outlineLevel="1">
      <c r="A84" s="4">
        <v>78</v>
      </c>
      <c r="B84" s="35" t="s">
        <v>157</v>
      </c>
      <c r="C84" s="35"/>
      <c r="D84" s="35"/>
      <c r="E84" s="35" t="s">
        <v>158</v>
      </c>
      <c r="F84" s="35"/>
      <c r="G84" s="6"/>
      <c r="H84" s="19">
        <v>101240</v>
      </c>
      <c r="I84" s="16">
        <f t="shared" si="2"/>
        <v>85796.61016949153</v>
      </c>
      <c r="J84" s="16">
        <f t="shared" si="3"/>
        <v>85796.61016949153</v>
      </c>
      <c r="K84" s="17"/>
    </row>
    <row r="85" spans="1:11" s="1" customFormat="1" ht="11.25" customHeight="1" outlineLevel="1">
      <c r="A85" s="4">
        <v>79</v>
      </c>
      <c r="B85" s="35" t="s">
        <v>159</v>
      </c>
      <c r="C85" s="35"/>
      <c r="D85" s="35"/>
      <c r="E85" s="35" t="s">
        <v>160</v>
      </c>
      <c r="F85" s="35"/>
      <c r="G85" s="6"/>
      <c r="H85" s="19">
        <v>101240</v>
      </c>
      <c r="I85" s="16">
        <f t="shared" si="2"/>
        <v>85796.61016949153</v>
      </c>
      <c r="J85" s="16">
        <f t="shared" si="3"/>
        <v>85796.61016949153</v>
      </c>
      <c r="K85" s="17"/>
    </row>
    <row r="86" spans="1:11" s="1" customFormat="1" ht="11.25" customHeight="1" outlineLevel="1">
      <c r="A86" s="4">
        <v>80</v>
      </c>
      <c r="B86" s="35" t="s">
        <v>161</v>
      </c>
      <c r="C86" s="35"/>
      <c r="D86" s="35"/>
      <c r="E86" s="35" t="s">
        <v>162</v>
      </c>
      <c r="F86" s="35"/>
      <c r="G86" s="6"/>
      <c r="H86" s="19">
        <v>101240</v>
      </c>
      <c r="I86" s="16">
        <f t="shared" si="2"/>
        <v>85796.61016949153</v>
      </c>
      <c r="J86" s="16">
        <f t="shared" si="3"/>
        <v>85796.61016949153</v>
      </c>
      <c r="K86" s="17"/>
    </row>
    <row r="87" spans="1:11" s="1" customFormat="1" ht="11.25" customHeight="1" outlineLevel="1">
      <c r="A87" s="4">
        <v>81</v>
      </c>
      <c r="B87" s="35" t="s">
        <v>163</v>
      </c>
      <c r="C87" s="35"/>
      <c r="D87" s="35"/>
      <c r="E87" s="35" t="s">
        <v>164</v>
      </c>
      <c r="F87" s="35"/>
      <c r="G87" s="6"/>
      <c r="H87" s="19">
        <v>101240</v>
      </c>
      <c r="I87" s="16">
        <f t="shared" si="2"/>
        <v>85796.61016949153</v>
      </c>
      <c r="J87" s="16">
        <f t="shared" si="3"/>
        <v>85796.61016949153</v>
      </c>
      <c r="K87" s="17"/>
    </row>
    <row r="88" spans="1:11" s="1" customFormat="1" ht="11.25" customHeight="1" outlineLevel="1">
      <c r="A88" s="4">
        <v>82</v>
      </c>
      <c r="B88" s="35" t="s">
        <v>165</v>
      </c>
      <c r="C88" s="35"/>
      <c r="D88" s="35"/>
      <c r="E88" s="35" t="s">
        <v>166</v>
      </c>
      <c r="F88" s="35"/>
      <c r="G88" s="6"/>
      <c r="H88" s="19">
        <v>101240</v>
      </c>
      <c r="I88" s="16">
        <f t="shared" si="2"/>
        <v>85796.61016949153</v>
      </c>
      <c r="J88" s="16">
        <f t="shared" si="3"/>
        <v>85796.61016949153</v>
      </c>
      <c r="K88" s="17"/>
    </row>
    <row r="89" spans="1:11" s="1" customFormat="1" ht="11.25" customHeight="1" outlineLevel="1">
      <c r="A89" s="4">
        <v>83</v>
      </c>
      <c r="B89" s="35" t="s">
        <v>167</v>
      </c>
      <c r="C89" s="35"/>
      <c r="D89" s="35"/>
      <c r="E89" s="35" t="s">
        <v>168</v>
      </c>
      <c r="F89" s="35"/>
      <c r="G89" s="6"/>
      <c r="H89" s="19">
        <v>101240</v>
      </c>
      <c r="I89" s="16">
        <f t="shared" si="2"/>
        <v>85796.61016949153</v>
      </c>
      <c r="J89" s="16">
        <f t="shared" si="3"/>
        <v>85796.61016949153</v>
      </c>
      <c r="K89" s="17"/>
    </row>
    <row r="90" spans="1:11" s="1" customFormat="1" ht="11.25" customHeight="1" outlineLevel="1">
      <c r="A90" s="4">
        <v>84</v>
      </c>
      <c r="B90" s="35" t="s">
        <v>169</v>
      </c>
      <c r="C90" s="35"/>
      <c r="D90" s="35"/>
      <c r="E90" s="35" t="s">
        <v>170</v>
      </c>
      <c r="F90" s="35"/>
      <c r="G90" s="6"/>
      <c r="H90" s="19">
        <v>101240</v>
      </c>
      <c r="I90" s="16">
        <f t="shared" si="2"/>
        <v>85796.61016949153</v>
      </c>
      <c r="J90" s="16">
        <f t="shared" si="3"/>
        <v>85796.61016949153</v>
      </c>
      <c r="K90" s="17"/>
    </row>
    <row r="91" spans="1:11" s="1" customFormat="1" ht="11.25" customHeight="1" outlineLevel="1">
      <c r="A91" s="4">
        <v>85</v>
      </c>
      <c r="B91" s="35" t="s">
        <v>171</v>
      </c>
      <c r="C91" s="35"/>
      <c r="D91" s="35"/>
      <c r="E91" s="35" t="s">
        <v>172</v>
      </c>
      <c r="F91" s="35"/>
      <c r="G91" s="6"/>
      <c r="H91" s="19">
        <v>2105946</v>
      </c>
      <c r="I91" s="16">
        <f t="shared" si="2"/>
        <v>1784700</v>
      </c>
      <c r="J91" s="16">
        <f t="shared" si="3"/>
        <v>1784700</v>
      </c>
      <c r="K91" s="17"/>
    </row>
    <row r="92" spans="1:11" s="1" customFormat="1" ht="11.25" customHeight="1" outlineLevel="1">
      <c r="A92" s="4">
        <v>86</v>
      </c>
      <c r="B92" s="35" t="s">
        <v>173</v>
      </c>
      <c r="C92" s="35"/>
      <c r="D92" s="35"/>
      <c r="E92" s="35" t="s">
        <v>174</v>
      </c>
      <c r="F92" s="35"/>
      <c r="G92" s="6"/>
      <c r="H92" s="19">
        <v>3964134</v>
      </c>
      <c r="I92" s="16">
        <f t="shared" si="2"/>
        <v>3359435.593220339</v>
      </c>
      <c r="J92" s="16">
        <f t="shared" si="3"/>
        <v>3359435.593220339</v>
      </c>
      <c r="K92" s="17"/>
    </row>
    <row r="93" spans="1:11" s="1" customFormat="1" ht="11.25" customHeight="1" outlineLevel="1">
      <c r="A93" s="4">
        <v>87</v>
      </c>
      <c r="B93" s="35" t="s">
        <v>175</v>
      </c>
      <c r="C93" s="35"/>
      <c r="D93" s="35"/>
      <c r="E93" s="35" t="s">
        <v>176</v>
      </c>
      <c r="F93" s="35"/>
      <c r="G93" s="6"/>
      <c r="H93" s="19">
        <v>132497</v>
      </c>
      <c r="I93" s="16">
        <f t="shared" si="2"/>
        <v>112285.59322033898</v>
      </c>
      <c r="J93" s="16">
        <f t="shared" si="3"/>
        <v>112285.59322033898</v>
      </c>
      <c r="K93" s="17"/>
    </row>
    <row r="94" spans="1:11" s="1" customFormat="1" ht="11.25" customHeight="1" outlineLevel="1">
      <c r="A94" s="4">
        <v>88</v>
      </c>
      <c r="B94" s="35" t="s">
        <v>177</v>
      </c>
      <c r="C94" s="35"/>
      <c r="D94" s="35"/>
      <c r="E94" s="35" t="s">
        <v>176</v>
      </c>
      <c r="F94" s="35"/>
      <c r="G94" s="6"/>
      <c r="H94" s="19">
        <v>132497</v>
      </c>
      <c r="I94" s="16">
        <f t="shared" si="2"/>
        <v>112285.59322033898</v>
      </c>
      <c r="J94" s="16">
        <f t="shared" si="3"/>
        <v>112285.59322033898</v>
      </c>
      <c r="K94" s="17"/>
    </row>
    <row r="95" spans="1:11" s="1" customFormat="1" ht="11.25" customHeight="1" outlineLevel="1">
      <c r="A95" s="4">
        <v>89</v>
      </c>
      <c r="B95" s="35" t="s">
        <v>178</v>
      </c>
      <c r="C95" s="35"/>
      <c r="D95" s="35"/>
      <c r="E95" s="35" t="s">
        <v>179</v>
      </c>
      <c r="F95" s="35"/>
      <c r="G95" s="6"/>
      <c r="H95" s="19">
        <v>111364</v>
      </c>
      <c r="I95" s="16">
        <f t="shared" si="2"/>
        <v>94376.27118644069</v>
      </c>
      <c r="J95" s="16">
        <f t="shared" si="3"/>
        <v>94376.27118644069</v>
      </c>
      <c r="K95" s="17"/>
    </row>
    <row r="96" spans="1:11" s="1" customFormat="1" ht="11.25" customHeight="1" outlineLevel="1">
      <c r="A96" s="4">
        <v>90</v>
      </c>
      <c r="B96" s="35" t="s">
        <v>180</v>
      </c>
      <c r="C96" s="35"/>
      <c r="D96" s="35"/>
      <c r="E96" s="35" t="s">
        <v>181</v>
      </c>
      <c r="F96" s="35"/>
      <c r="G96" s="6"/>
      <c r="H96" s="19">
        <v>111364</v>
      </c>
      <c r="I96" s="16">
        <f t="shared" si="2"/>
        <v>94376.27118644069</v>
      </c>
      <c r="J96" s="16">
        <f t="shared" si="3"/>
        <v>94376.27118644069</v>
      </c>
      <c r="K96" s="17"/>
    </row>
    <row r="97" spans="1:11" s="1" customFormat="1" ht="21.75" customHeight="1" outlineLevel="1">
      <c r="A97" s="4">
        <v>91</v>
      </c>
      <c r="B97" s="35" t="s">
        <v>182</v>
      </c>
      <c r="C97" s="35"/>
      <c r="D97" s="35"/>
      <c r="E97" s="35" t="s">
        <v>183</v>
      </c>
      <c r="F97" s="35"/>
      <c r="G97" s="6" t="s">
        <v>51</v>
      </c>
      <c r="H97" s="19">
        <v>317642</v>
      </c>
      <c r="I97" s="16">
        <f t="shared" si="2"/>
        <v>269188.13559322036</v>
      </c>
      <c r="J97" s="16"/>
      <c r="K97" s="17">
        <f>I97*0.8</f>
        <v>215350.5084745763</v>
      </c>
    </row>
    <row r="98" spans="1:11" s="1" customFormat="1" ht="21.75" customHeight="1" outlineLevel="1">
      <c r="A98" s="4">
        <v>92</v>
      </c>
      <c r="B98" s="35" t="s">
        <v>184</v>
      </c>
      <c r="C98" s="35"/>
      <c r="D98" s="35"/>
      <c r="E98" s="35" t="s">
        <v>185</v>
      </c>
      <c r="F98" s="35"/>
      <c r="G98" s="6" t="s">
        <v>51</v>
      </c>
      <c r="H98" s="19">
        <v>816793</v>
      </c>
      <c r="I98" s="16">
        <f t="shared" si="2"/>
        <v>692197.4576271187</v>
      </c>
      <c r="J98" s="16"/>
      <c r="K98" s="17">
        <f>I98*0.8</f>
        <v>553757.966101695</v>
      </c>
    </row>
    <row r="99" spans="1:11" s="1" customFormat="1" ht="21.75" customHeight="1" outlineLevel="1">
      <c r="A99" s="4">
        <v>93</v>
      </c>
      <c r="B99" s="35" t="s">
        <v>186</v>
      </c>
      <c r="C99" s="35"/>
      <c r="D99" s="35"/>
      <c r="E99" s="35" t="s">
        <v>187</v>
      </c>
      <c r="F99" s="35"/>
      <c r="G99" s="6" t="s">
        <v>51</v>
      </c>
      <c r="H99" s="19">
        <v>2902197</v>
      </c>
      <c r="I99" s="16">
        <f t="shared" si="2"/>
        <v>2459488.9830508474</v>
      </c>
      <c r="J99" s="16"/>
      <c r="K99" s="17">
        <f>I99*0.8</f>
        <v>1967591.186440678</v>
      </c>
    </row>
    <row r="100" spans="1:11" s="1" customFormat="1" ht="21.75" customHeight="1" outlineLevel="1">
      <c r="A100" s="4">
        <v>94</v>
      </c>
      <c r="B100" s="35" t="s">
        <v>188</v>
      </c>
      <c r="C100" s="35"/>
      <c r="D100" s="35"/>
      <c r="E100" s="35" t="s">
        <v>189</v>
      </c>
      <c r="F100" s="35"/>
      <c r="G100" s="6" t="s">
        <v>51</v>
      </c>
      <c r="H100" s="19">
        <v>542242</v>
      </c>
      <c r="I100" s="16">
        <f t="shared" si="2"/>
        <v>459527.11864406784</v>
      </c>
      <c r="J100" s="16"/>
      <c r="K100" s="17">
        <f>I100*0.8</f>
        <v>367621.6949152543</v>
      </c>
    </row>
    <row r="101" spans="1:11" s="1" customFormat="1" ht="21.75" customHeight="1" outlineLevel="1">
      <c r="A101" s="4">
        <v>95</v>
      </c>
      <c r="B101" s="35" t="s">
        <v>190</v>
      </c>
      <c r="C101" s="35"/>
      <c r="D101" s="35"/>
      <c r="E101" s="35" t="s">
        <v>191</v>
      </c>
      <c r="F101" s="35"/>
      <c r="G101" s="6" t="s">
        <v>51</v>
      </c>
      <c r="H101" s="19">
        <v>4900896</v>
      </c>
      <c r="I101" s="16">
        <f t="shared" si="2"/>
        <v>4153301.6949152546</v>
      </c>
      <c r="J101" s="16"/>
      <c r="K101" s="17">
        <f>I101*0.8</f>
        <v>3322641.355932204</v>
      </c>
    </row>
    <row r="102" spans="1:11" s="1" customFormat="1" ht="11.25" customHeight="1" outlineLevel="1">
      <c r="A102" s="4">
        <v>96</v>
      </c>
      <c r="B102" s="35" t="s">
        <v>192</v>
      </c>
      <c r="C102" s="35"/>
      <c r="D102" s="35"/>
      <c r="E102" s="35" t="s">
        <v>193</v>
      </c>
      <c r="F102" s="35"/>
      <c r="G102" s="6"/>
      <c r="H102" s="19">
        <v>15245</v>
      </c>
      <c r="I102" s="16">
        <f t="shared" si="2"/>
        <v>12919.49152542373</v>
      </c>
      <c r="J102" s="16">
        <f t="shared" si="3"/>
        <v>12919.49152542373</v>
      </c>
      <c r="K102" s="17"/>
    </row>
    <row r="103" spans="1:11" s="1" customFormat="1" ht="11.25" customHeight="1" outlineLevel="1">
      <c r="A103" s="4">
        <v>97</v>
      </c>
      <c r="B103" s="35" t="s">
        <v>194</v>
      </c>
      <c r="C103" s="35"/>
      <c r="D103" s="35"/>
      <c r="E103" s="35" t="s">
        <v>195</v>
      </c>
      <c r="F103" s="35"/>
      <c r="G103" s="6"/>
      <c r="H103" s="19">
        <v>27705</v>
      </c>
      <c r="I103" s="16">
        <f t="shared" si="2"/>
        <v>23478.813559322036</v>
      </c>
      <c r="J103" s="16">
        <f t="shared" si="3"/>
        <v>23478.813559322036</v>
      </c>
      <c r="K103" s="17"/>
    </row>
    <row r="104" spans="1:11" s="1" customFormat="1" ht="11.25" customHeight="1" outlineLevel="1">
      <c r="A104" s="4">
        <v>98</v>
      </c>
      <c r="B104" s="35" t="s">
        <v>196</v>
      </c>
      <c r="C104" s="35"/>
      <c r="D104" s="35"/>
      <c r="E104" s="35" t="s">
        <v>195</v>
      </c>
      <c r="F104" s="35"/>
      <c r="G104" s="6"/>
      <c r="H104" s="19">
        <v>27705</v>
      </c>
      <c r="I104" s="16">
        <f t="shared" si="2"/>
        <v>23478.813559322036</v>
      </c>
      <c r="J104" s="16">
        <f t="shared" si="3"/>
        <v>23478.813559322036</v>
      </c>
      <c r="K104" s="17"/>
    </row>
    <row r="105" spans="1:11" s="1" customFormat="1" ht="11.25" customHeight="1" outlineLevel="1">
      <c r="A105" s="4">
        <v>99</v>
      </c>
      <c r="B105" s="35" t="s">
        <v>197</v>
      </c>
      <c r="C105" s="35"/>
      <c r="D105" s="35"/>
      <c r="E105" s="35" t="s">
        <v>198</v>
      </c>
      <c r="F105" s="35"/>
      <c r="G105" s="6"/>
      <c r="H105" s="19">
        <v>16024</v>
      </c>
      <c r="I105" s="16">
        <f t="shared" si="2"/>
        <v>13579.661016949152</v>
      </c>
      <c r="J105" s="16">
        <f t="shared" si="3"/>
        <v>13579.661016949152</v>
      </c>
      <c r="K105" s="17"/>
    </row>
    <row r="106" spans="1:11" s="1" customFormat="1" ht="11.25" customHeight="1" outlineLevel="1">
      <c r="A106" s="4">
        <v>100</v>
      </c>
      <c r="B106" s="35" t="s">
        <v>199</v>
      </c>
      <c r="C106" s="35"/>
      <c r="D106" s="35"/>
      <c r="E106" s="35" t="s">
        <v>198</v>
      </c>
      <c r="F106" s="35"/>
      <c r="G106" s="6"/>
      <c r="H106" s="19">
        <v>16024</v>
      </c>
      <c r="I106" s="16">
        <f t="shared" si="2"/>
        <v>13579.661016949152</v>
      </c>
      <c r="J106" s="16">
        <f t="shared" si="3"/>
        <v>13579.661016949152</v>
      </c>
      <c r="K106" s="17"/>
    </row>
    <row r="107" spans="1:11" s="1" customFormat="1" ht="11.25" customHeight="1" outlineLevel="1">
      <c r="A107" s="4">
        <v>101</v>
      </c>
      <c r="B107" s="35" t="s">
        <v>200</v>
      </c>
      <c r="C107" s="35"/>
      <c r="D107" s="35"/>
      <c r="E107" s="35" t="s">
        <v>201</v>
      </c>
      <c r="F107" s="35"/>
      <c r="G107" s="6"/>
      <c r="H107" s="19">
        <v>352276</v>
      </c>
      <c r="I107" s="16">
        <f t="shared" si="2"/>
        <v>298538.9830508474</v>
      </c>
      <c r="J107" s="16">
        <f t="shared" si="3"/>
        <v>298538.9830508474</v>
      </c>
      <c r="K107" s="17"/>
    </row>
    <row r="108" spans="1:11" s="1" customFormat="1" ht="11.25" customHeight="1" outlineLevel="1">
      <c r="A108" s="4">
        <v>102</v>
      </c>
      <c r="B108" s="35" t="s">
        <v>202</v>
      </c>
      <c r="C108" s="35"/>
      <c r="D108" s="35"/>
      <c r="E108" s="35" t="s">
        <v>203</v>
      </c>
      <c r="F108" s="35"/>
      <c r="G108" s="6"/>
      <c r="H108" s="19">
        <v>251565</v>
      </c>
      <c r="I108" s="16">
        <f t="shared" si="2"/>
        <v>213190.6779661017</v>
      </c>
      <c r="J108" s="16">
        <f t="shared" si="3"/>
        <v>213190.6779661017</v>
      </c>
      <c r="K108" s="17"/>
    </row>
    <row r="109" spans="1:11" s="1" customFormat="1" ht="11.25" customHeight="1" outlineLevel="1">
      <c r="A109" s="4">
        <v>103</v>
      </c>
      <c r="B109" s="35" t="s">
        <v>204</v>
      </c>
      <c r="C109" s="35"/>
      <c r="D109" s="35"/>
      <c r="E109" s="35" t="s">
        <v>205</v>
      </c>
      <c r="F109" s="35"/>
      <c r="G109" s="6"/>
      <c r="H109" s="19">
        <v>1222311</v>
      </c>
      <c r="I109" s="16">
        <f t="shared" si="2"/>
        <v>1035856.779661017</v>
      </c>
      <c r="J109" s="16">
        <f t="shared" si="3"/>
        <v>1035856.779661017</v>
      </c>
      <c r="K109" s="17"/>
    </row>
    <row r="110" spans="1:11" s="1" customFormat="1" ht="11.25" customHeight="1" outlineLevel="1">
      <c r="A110" s="4">
        <v>104</v>
      </c>
      <c r="B110" s="35" t="s">
        <v>206</v>
      </c>
      <c r="C110" s="35"/>
      <c r="D110" s="35"/>
      <c r="E110" s="35" t="s">
        <v>207</v>
      </c>
      <c r="F110" s="35"/>
      <c r="G110" s="6"/>
      <c r="H110" s="19">
        <v>168260</v>
      </c>
      <c r="I110" s="16">
        <f t="shared" si="2"/>
        <v>142593.22033898305</v>
      </c>
      <c r="J110" s="16">
        <f t="shared" si="3"/>
        <v>142593.22033898305</v>
      </c>
      <c r="K110" s="17"/>
    </row>
    <row r="111" spans="1:11" s="1" customFormat="1" ht="11.25" customHeight="1" outlineLevel="1">
      <c r="A111" s="4">
        <v>105</v>
      </c>
      <c r="B111" s="35" t="s">
        <v>208</v>
      </c>
      <c r="C111" s="35"/>
      <c r="D111" s="35"/>
      <c r="E111" s="35" t="s">
        <v>209</v>
      </c>
      <c r="F111" s="35"/>
      <c r="G111" s="6" t="s">
        <v>27</v>
      </c>
      <c r="H111" s="19">
        <v>701504</v>
      </c>
      <c r="I111" s="16">
        <f t="shared" si="2"/>
        <v>594494.9152542372</v>
      </c>
      <c r="J111" s="16"/>
      <c r="K111" s="17">
        <f>I111*0.8</f>
        <v>475595.9322033898</v>
      </c>
    </row>
    <row r="112" spans="1:11" s="1" customFormat="1" ht="11.25" customHeight="1" outlineLevel="1">
      <c r="A112" s="4">
        <v>106</v>
      </c>
      <c r="B112" s="35" t="s">
        <v>210</v>
      </c>
      <c r="C112" s="35"/>
      <c r="D112" s="35"/>
      <c r="E112" s="35" t="s">
        <v>211</v>
      </c>
      <c r="F112" s="35"/>
      <c r="G112" s="6"/>
      <c r="H112" s="19">
        <v>8753725</v>
      </c>
      <c r="I112" s="16">
        <f t="shared" si="2"/>
        <v>7418411.016949153</v>
      </c>
      <c r="J112" s="16">
        <f t="shared" si="3"/>
        <v>7418411.016949153</v>
      </c>
      <c r="K112" s="17"/>
    </row>
    <row r="113" spans="1:11" s="1" customFormat="1" ht="11.25" customHeight="1" outlineLevel="1">
      <c r="A113" s="4">
        <v>107</v>
      </c>
      <c r="B113" s="35" t="s">
        <v>212</v>
      </c>
      <c r="C113" s="35"/>
      <c r="D113" s="35"/>
      <c r="E113" s="35" t="s">
        <v>213</v>
      </c>
      <c r="F113" s="35"/>
      <c r="G113" s="6"/>
      <c r="H113" s="19">
        <v>222840</v>
      </c>
      <c r="I113" s="16">
        <f t="shared" si="2"/>
        <v>188847.45762711862</v>
      </c>
      <c r="J113" s="16">
        <f t="shared" si="3"/>
        <v>188847.45762711862</v>
      </c>
      <c r="K113" s="17"/>
    </row>
    <row r="114" spans="1:11" s="1" customFormat="1" ht="11.25" customHeight="1" outlineLevel="1">
      <c r="A114" s="4">
        <v>108</v>
      </c>
      <c r="B114" s="35" t="s">
        <v>214</v>
      </c>
      <c r="C114" s="35"/>
      <c r="D114" s="35"/>
      <c r="E114" s="35" t="s">
        <v>215</v>
      </c>
      <c r="F114" s="35"/>
      <c r="G114" s="6"/>
      <c r="H114" s="19">
        <v>649054</v>
      </c>
      <c r="I114" s="16">
        <f t="shared" si="2"/>
        <v>550045.7627118644</v>
      </c>
      <c r="J114" s="16">
        <f t="shared" si="3"/>
        <v>550045.7627118644</v>
      </c>
      <c r="K114" s="17"/>
    </row>
    <row r="115" spans="1:11" s="1" customFormat="1" ht="11.25" customHeight="1" outlineLevel="1">
      <c r="A115" s="4">
        <v>109</v>
      </c>
      <c r="B115" s="35" t="s">
        <v>216</v>
      </c>
      <c r="C115" s="35"/>
      <c r="D115" s="35"/>
      <c r="E115" s="35" t="s">
        <v>217</v>
      </c>
      <c r="F115" s="35"/>
      <c r="G115" s="6"/>
      <c r="H115" s="19">
        <v>649054</v>
      </c>
      <c r="I115" s="16">
        <f t="shared" si="2"/>
        <v>550045.7627118644</v>
      </c>
      <c r="J115" s="16">
        <f t="shared" si="3"/>
        <v>550045.7627118644</v>
      </c>
      <c r="K115" s="17"/>
    </row>
    <row r="116" spans="1:11" s="1" customFormat="1" ht="11.25" customHeight="1" outlineLevel="1">
      <c r="A116" s="4">
        <v>110</v>
      </c>
      <c r="B116" s="35" t="s">
        <v>218</v>
      </c>
      <c r="C116" s="35"/>
      <c r="D116" s="35"/>
      <c r="E116" s="35" t="s">
        <v>219</v>
      </c>
      <c r="F116" s="35"/>
      <c r="G116" s="6"/>
      <c r="H116" s="19">
        <v>7217201</v>
      </c>
      <c r="I116" s="16">
        <f t="shared" si="2"/>
        <v>6116272.033898305</v>
      </c>
      <c r="J116" s="16">
        <f t="shared" si="3"/>
        <v>6116272.033898305</v>
      </c>
      <c r="K116" s="17"/>
    </row>
    <row r="117" spans="1:11" s="1" customFormat="1" ht="11.25" customHeight="1" outlineLevel="1">
      <c r="A117" s="4">
        <v>111</v>
      </c>
      <c r="B117" s="35" t="s">
        <v>220</v>
      </c>
      <c r="C117" s="35"/>
      <c r="D117" s="35"/>
      <c r="E117" s="35" t="s">
        <v>221</v>
      </c>
      <c r="F117" s="35"/>
      <c r="G117" s="6"/>
      <c r="H117" s="19">
        <v>3344337</v>
      </c>
      <c r="I117" s="16">
        <f t="shared" si="2"/>
        <v>2834183.8983050846</v>
      </c>
      <c r="J117" s="16">
        <f t="shared" si="3"/>
        <v>2834183.8983050846</v>
      </c>
      <c r="K117" s="17"/>
    </row>
    <row r="118" spans="1:11" s="1" customFormat="1" ht="11.25" customHeight="1" outlineLevel="1">
      <c r="A118" s="4">
        <v>112</v>
      </c>
      <c r="B118" s="35" t="s">
        <v>222</v>
      </c>
      <c r="C118" s="35"/>
      <c r="D118" s="35"/>
      <c r="E118" s="35" t="s">
        <v>223</v>
      </c>
      <c r="F118" s="35"/>
      <c r="G118" s="6"/>
      <c r="H118" s="19">
        <v>22779</v>
      </c>
      <c r="I118" s="16">
        <f t="shared" si="2"/>
        <v>19304.23728813559</v>
      </c>
      <c r="J118" s="16">
        <f t="shared" si="3"/>
        <v>19304.23728813559</v>
      </c>
      <c r="K118" s="17"/>
    </row>
    <row r="119" spans="1:11" s="1" customFormat="1" ht="11.25" customHeight="1" outlineLevel="1">
      <c r="A119" s="4">
        <v>113</v>
      </c>
      <c r="B119" s="35" t="s">
        <v>224</v>
      </c>
      <c r="C119" s="35"/>
      <c r="D119" s="35"/>
      <c r="E119" s="35" t="s">
        <v>225</v>
      </c>
      <c r="F119" s="35"/>
      <c r="G119" s="6"/>
      <c r="H119" s="19">
        <v>136672</v>
      </c>
      <c r="I119" s="16">
        <f t="shared" si="2"/>
        <v>115823.72881355931</v>
      </c>
      <c r="J119" s="16">
        <f t="shared" si="3"/>
        <v>115823.72881355931</v>
      </c>
      <c r="K119" s="17"/>
    </row>
    <row r="120" spans="1:11" s="1" customFormat="1" ht="11.25" customHeight="1" outlineLevel="1">
      <c r="A120" s="4">
        <v>114</v>
      </c>
      <c r="B120" s="35" t="s">
        <v>226</v>
      </c>
      <c r="C120" s="35"/>
      <c r="D120" s="35"/>
      <c r="E120" s="35" t="s">
        <v>227</v>
      </c>
      <c r="F120" s="35"/>
      <c r="G120" s="6"/>
      <c r="H120" s="19">
        <v>164049</v>
      </c>
      <c r="I120" s="16">
        <f t="shared" si="2"/>
        <v>139024.57627118644</v>
      </c>
      <c r="J120" s="16">
        <f t="shared" si="3"/>
        <v>139024.57627118644</v>
      </c>
      <c r="K120" s="17"/>
    </row>
    <row r="121" spans="1:11" s="1" customFormat="1" ht="11.25" customHeight="1" outlineLevel="1">
      <c r="A121" s="4">
        <v>115</v>
      </c>
      <c r="B121" s="35" t="s">
        <v>228</v>
      </c>
      <c r="C121" s="35"/>
      <c r="D121" s="35"/>
      <c r="E121" s="35" t="s">
        <v>229</v>
      </c>
      <c r="F121" s="35"/>
      <c r="G121" s="6"/>
      <c r="H121" s="19">
        <v>43002</v>
      </c>
      <c r="I121" s="16">
        <f t="shared" si="2"/>
        <v>36442.37288135593</v>
      </c>
      <c r="J121" s="16">
        <f t="shared" si="3"/>
        <v>36442.37288135593</v>
      </c>
      <c r="K121" s="17"/>
    </row>
    <row r="122" spans="1:11" s="1" customFormat="1" ht="11.25" customHeight="1" outlineLevel="1">
      <c r="A122" s="4">
        <v>116</v>
      </c>
      <c r="B122" s="35" t="s">
        <v>230</v>
      </c>
      <c r="C122" s="35"/>
      <c r="D122" s="35"/>
      <c r="E122" s="35" t="s">
        <v>231</v>
      </c>
      <c r="F122" s="35"/>
      <c r="G122" s="6"/>
      <c r="H122" s="19">
        <v>63433061</v>
      </c>
      <c r="I122" s="16">
        <f t="shared" si="2"/>
        <v>53756831.355932206</v>
      </c>
      <c r="J122" s="16">
        <f t="shared" si="3"/>
        <v>53756831.355932206</v>
      </c>
      <c r="K122" s="17"/>
    </row>
    <row r="123" spans="1:11" s="1" customFormat="1" ht="11.25" customHeight="1" outlineLevel="1">
      <c r="A123" s="4">
        <v>117</v>
      </c>
      <c r="B123" s="35" t="s">
        <v>232</v>
      </c>
      <c r="C123" s="35"/>
      <c r="D123" s="35"/>
      <c r="E123" s="35" t="s">
        <v>233</v>
      </c>
      <c r="F123" s="35"/>
      <c r="G123" s="6"/>
      <c r="H123" s="19">
        <v>471446</v>
      </c>
      <c r="I123" s="16">
        <f t="shared" si="2"/>
        <v>399530.5084745762</v>
      </c>
      <c r="J123" s="16">
        <f t="shared" si="3"/>
        <v>399530.5084745762</v>
      </c>
      <c r="K123" s="17"/>
    </row>
    <row r="124" spans="1:11" s="1" customFormat="1" ht="11.25" customHeight="1" outlineLevel="1">
      <c r="A124" s="4">
        <v>118</v>
      </c>
      <c r="B124" s="35" t="s">
        <v>234</v>
      </c>
      <c r="C124" s="35"/>
      <c r="D124" s="35"/>
      <c r="E124" s="35" t="s">
        <v>235</v>
      </c>
      <c r="F124" s="35"/>
      <c r="G124" s="6"/>
      <c r="H124" s="19">
        <v>28862</v>
      </c>
      <c r="I124" s="16">
        <f t="shared" si="2"/>
        <v>24459.322033898305</v>
      </c>
      <c r="J124" s="16">
        <f t="shared" si="3"/>
        <v>24459.322033898305</v>
      </c>
      <c r="K124" s="17"/>
    </row>
    <row r="125" spans="1:11" s="1" customFormat="1" ht="11.25" customHeight="1" outlineLevel="1">
      <c r="A125" s="4">
        <v>119</v>
      </c>
      <c r="B125" s="35" t="s">
        <v>236</v>
      </c>
      <c r="C125" s="35"/>
      <c r="D125" s="35"/>
      <c r="E125" s="35" t="s">
        <v>235</v>
      </c>
      <c r="F125" s="35"/>
      <c r="G125" s="6"/>
      <c r="H125" s="19">
        <v>28862</v>
      </c>
      <c r="I125" s="16">
        <f t="shared" si="2"/>
        <v>24459.322033898305</v>
      </c>
      <c r="J125" s="16">
        <f t="shared" si="3"/>
        <v>24459.322033898305</v>
      </c>
      <c r="K125" s="17"/>
    </row>
    <row r="126" spans="1:11" s="1" customFormat="1" ht="11.25" customHeight="1" outlineLevel="1">
      <c r="A126" s="4">
        <v>120</v>
      </c>
      <c r="B126" s="35" t="s">
        <v>237</v>
      </c>
      <c r="C126" s="35"/>
      <c r="D126" s="35"/>
      <c r="E126" s="35" t="s">
        <v>238</v>
      </c>
      <c r="F126" s="35"/>
      <c r="G126" s="6"/>
      <c r="H126" s="19">
        <v>56952</v>
      </c>
      <c r="I126" s="16">
        <f t="shared" si="2"/>
        <v>48264.40677966102</v>
      </c>
      <c r="J126" s="16">
        <f t="shared" si="3"/>
        <v>48264.40677966102</v>
      </c>
      <c r="K126" s="17"/>
    </row>
    <row r="127" spans="1:11" s="1" customFormat="1" ht="11.25" customHeight="1" outlineLevel="1">
      <c r="A127" s="4">
        <v>121</v>
      </c>
      <c r="B127" s="35" t="s">
        <v>239</v>
      </c>
      <c r="C127" s="35"/>
      <c r="D127" s="35"/>
      <c r="E127" s="35" t="s">
        <v>235</v>
      </c>
      <c r="F127" s="35"/>
      <c r="G127" s="6"/>
      <c r="H127" s="19">
        <v>28862</v>
      </c>
      <c r="I127" s="16">
        <f t="shared" si="2"/>
        <v>24459.322033898305</v>
      </c>
      <c r="J127" s="16">
        <f t="shared" si="3"/>
        <v>24459.322033898305</v>
      </c>
      <c r="K127" s="17"/>
    </row>
    <row r="128" spans="1:11" s="1" customFormat="1" ht="11.25" customHeight="1" outlineLevel="1">
      <c r="A128" s="4">
        <v>122</v>
      </c>
      <c r="B128" s="35" t="s">
        <v>240</v>
      </c>
      <c r="C128" s="35"/>
      <c r="D128" s="35"/>
      <c r="E128" s="35" t="s">
        <v>241</v>
      </c>
      <c r="F128" s="35"/>
      <c r="G128" s="6"/>
      <c r="H128" s="19">
        <v>3462780</v>
      </c>
      <c r="I128" s="16">
        <f t="shared" si="2"/>
        <v>2934559.322033898</v>
      </c>
      <c r="J128" s="16">
        <f t="shared" si="3"/>
        <v>2934559.322033898</v>
      </c>
      <c r="K128" s="17"/>
    </row>
    <row r="129" spans="1:11" s="1" customFormat="1" ht="11.25" customHeight="1" outlineLevel="1">
      <c r="A129" s="4">
        <v>123</v>
      </c>
      <c r="B129" s="35" t="s">
        <v>242</v>
      </c>
      <c r="C129" s="35"/>
      <c r="D129" s="35"/>
      <c r="E129" s="35" t="s">
        <v>243</v>
      </c>
      <c r="F129" s="35"/>
      <c r="G129" s="6" t="s">
        <v>27</v>
      </c>
      <c r="H129" s="19">
        <v>10561915</v>
      </c>
      <c r="I129" s="16">
        <f t="shared" si="2"/>
        <v>8950775.423728812</v>
      </c>
      <c r="J129" s="16"/>
      <c r="K129" s="17">
        <f>I129*0.8</f>
        <v>7160620.338983051</v>
      </c>
    </row>
    <row r="130" spans="1:11" s="1" customFormat="1" ht="11.25" customHeight="1" outlineLevel="1">
      <c r="A130" s="4">
        <v>124</v>
      </c>
      <c r="B130" s="35" t="s">
        <v>244</v>
      </c>
      <c r="C130" s="35"/>
      <c r="D130" s="35"/>
      <c r="E130" s="35" t="s">
        <v>245</v>
      </c>
      <c r="F130" s="35"/>
      <c r="G130" s="6"/>
      <c r="H130" s="19">
        <v>30869</v>
      </c>
      <c r="I130" s="16">
        <f t="shared" si="2"/>
        <v>26160.169491525427</v>
      </c>
      <c r="J130" s="16">
        <f t="shared" si="3"/>
        <v>26160.169491525427</v>
      </c>
      <c r="K130" s="17"/>
    </row>
    <row r="131" spans="1:11" s="1" customFormat="1" ht="11.25" customHeight="1" outlineLevel="1">
      <c r="A131" s="4">
        <v>125</v>
      </c>
      <c r="B131" s="35" t="s">
        <v>246</v>
      </c>
      <c r="C131" s="35"/>
      <c r="D131" s="35"/>
      <c r="E131" s="35" t="s">
        <v>247</v>
      </c>
      <c r="F131" s="35"/>
      <c r="G131" s="6"/>
      <c r="H131" s="19">
        <v>2518900</v>
      </c>
      <c r="I131" s="16">
        <f t="shared" si="2"/>
        <v>2134661.0169491526</v>
      </c>
      <c r="J131" s="16">
        <f t="shared" si="3"/>
        <v>2134661.0169491526</v>
      </c>
      <c r="K131" s="17"/>
    </row>
    <row r="132" spans="1:11" s="1" customFormat="1" ht="11.25" customHeight="1" outlineLevel="1">
      <c r="A132" s="4">
        <v>126</v>
      </c>
      <c r="B132" s="35" t="s">
        <v>248</v>
      </c>
      <c r="C132" s="35"/>
      <c r="D132" s="35"/>
      <c r="E132" s="35" t="s">
        <v>249</v>
      </c>
      <c r="F132" s="35"/>
      <c r="G132" s="6"/>
      <c r="H132" s="19">
        <v>2231938</v>
      </c>
      <c r="I132" s="16">
        <f t="shared" si="2"/>
        <v>1891472.8813559322</v>
      </c>
      <c r="J132" s="16">
        <f t="shared" si="3"/>
        <v>1891472.8813559322</v>
      </c>
      <c r="K132" s="17"/>
    </row>
    <row r="133" spans="1:11" s="1" customFormat="1" ht="11.25" customHeight="1" outlineLevel="1">
      <c r="A133" s="4">
        <v>127</v>
      </c>
      <c r="B133" s="35" t="s">
        <v>250</v>
      </c>
      <c r="C133" s="35"/>
      <c r="D133" s="35"/>
      <c r="E133" s="35" t="s">
        <v>251</v>
      </c>
      <c r="F133" s="35"/>
      <c r="G133" s="6"/>
      <c r="H133" s="19">
        <v>863525</v>
      </c>
      <c r="I133" s="16">
        <f t="shared" si="2"/>
        <v>731800.8474576272</v>
      </c>
      <c r="J133" s="16">
        <f t="shared" si="3"/>
        <v>731800.8474576272</v>
      </c>
      <c r="K133" s="17"/>
    </row>
    <row r="134" spans="1:11" s="1" customFormat="1" ht="11.25" customHeight="1" outlineLevel="1">
      <c r="A134" s="4">
        <v>128</v>
      </c>
      <c r="B134" s="35" t="s">
        <v>252</v>
      </c>
      <c r="C134" s="35"/>
      <c r="D134" s="35"/>
      <c r="E134" s="35" t="s">
        <v>253</v>
      </c>
      <c r="F134" s="35"/>
      <c r="G134" s="6"/>
      <c r="H134" s="19">
        <v>855826</v>
      </c>
      <c r="I134" s="16">
        <f aca="true" t="shared" si="4" ref="I134:I197">H134/118*100</f>
        <v>725276.2711864407</v>
      </c>
      <c r="J134" s="16">
        <f t="shared" si="3"/>
        <v>725276.2711864407</v>
      </c>
      <c r="K134" s="17"/>
    </row>
    <row r="135" spans="1:11" s="1" customFormat="1" ht="11.25" customHeight="1" outlineLevel="1">
      <c r="A135" s="4">
        <v>129</v>
      </c>
      <c r="B135" s="35" t="s">
        <v>254</v>
      </c>
      <c r="C135" s="35"/>
      <c r="D135" s="35"/>
      <c r="E135" s="35" t="s">
        <v>255</v>
      </c>
      <c r="F135" s="35"/>
      <c r="G135" s="6"/>
      <c r="H135" s="19">
        <v>10031</v>
      </c>
      <c r="I135" s="16">
        <f t="shared" si="4"/>
        <v>8500.847457627118</v>
      </c>
      <c r="J135" s="16">
        <f t="shared" si="3"/>
        <v>8500.847457627118</v>
      </c>
      <c r="K135" s="17"/>
    </row>
    <row r="136" spans="1:11" s="1" customFormat="1" ht="11.25" customHeight="1" outlineLevel="1">
      <c r="A136" s="4">
        <v>130</v>
      </c>
      <c r="B136" s="35" t="s">
        <v>256</v>
      </c>
      <c r="C136" s="35"/>
      <c r="D136" s="35"/>
      <c r="E136" s="35" t="s">
        <v>257</v>
      </c>
      <c r="F136" s="35"/>
      <c r="G136" s="6"/>
      <c r="H136" s="19">
        <v>10031</v>
      </c>
      <c r="I136" s="16">
        <f t="shared" si="4"/>
        <v>8500.847457627118</v>
      </c>
      <c r="J136" s="16">
        <f aca="true" t="shared" si="5" ref="J136:J199">I136</f>
        <v>8500.847457627118</v>
      </c>
      <c r="K136" s="17"/>
    </row>
    <row r="137" spans="1:11" s="1" customFormat="1" ht="11.25" customHeight="1" outlineLevel="1">
      <c r="A137" s="4">
        <v>131</v>
      </c>
      <c r="B137" s="35" t="s">
        <v>258</v>
      </c>
      <c r="C137" s="35"/>
      <c r="D137" s="35"/>
      <c r="E137" s="35" t="s">
        <v>257</v>
      </c>
      <c r="F137" s="35"/>
      <c r="G137" s="6"/>
      <c r="H137" s="19">
        <v>10031</v>
      </c>
      <c r="I137" s="16">
        <f t="shared" si="4"/>
        <v>8500.847457627118</v>
      </c>
      <c r="J137" s="16">
        <f t="shared" si="5"/>
        <v>8500.847457627118</v>
      </c>
      <c r="K137" s="17"/>
    </row>
    <row r="138" spans="1:11" s="1" customFormat="1" ht="11.25" customHeight="1" outlineLevel="1">
      <c r="A138" s="4">
        <v>132</v>
      </c>
      <c r="B138" s="35" t="s">
        <v>259</v>
      </c>
      <c r="C138" s="35"/>
      <c r="D138" s="35"/>
      <c r="E138" s="35" t="s">
        <v>260</v>
      </c>
      <c r="F138" s="35"/>
      <c r="G138" s="6"/>
      <c r="H138" s="19">
        <v>51125</v>
      </c>
      <c r="I138" s="16">
        <f t="shared" si="4"/>
        <v>43326.271186440674</v>
      </c>
      <c r="J138" s="16">
        <f t="shared" si="5"/>
        <v>43326.271186440674</v>
      </c>
      <c r="K138" s="17"/>
    </row>
    <row r="139" spans="1:11" s="1" customFormat="1" ht="11.25" customHeight="1" outlineLevel="1">
      <c r="A139" s="4">
        <v>133</v>
      </c>
      <c r="B139" s="35" t="s">
        <v>261</v>
      </c>
      <c r="C139" s="35"/>
      <c r="D139" s="35"/>
      <c r="E139" s="35" t="s">
        <v>262</v>
      </c>
      <c r="F139" s="35"/>
      <c r="G139" s="6"/>
      <c r="H139" s="19">
        <v>380326</v>
      </c>
      <c r="I139" s="16">
        <f t="shared" si="4"/>
        <v>322310.1694915254</v>
      </c>
      <c r="J139" s="16">
        <f t="shared" si="5"/>
        <v>322310.1694915254</v>
      </c>
      <c r="K139" s="17"/>
    </row>
    <row r="140" spans="1:11" s="1" customFormat="1" ht="11.25" customHeight="1" outlineLevel="1">
      <c r="A140" s="4">
        <v>134</v>
      </c>
      <c r="B140" s="35" t="s">
        <v>263</v>
      </c>
      <c r="C140" s="35"/>
      <c r="D140" s="35"/>
      <c r="E140" s="35" t="s">
        <v>264</v>
      </c>
      <c r="F140" s="35"/>
      <c r="G140" s="6"/>
      <c r="H140" s="19">
        <v>96132</v>
      </c>
      <c r="I140" s="16">
        <f t="shared" si="4"/>
        <v>81467.79661016949</v>
      </c>
      <c r="J140" s="16">
        <f t="shared" si="5"/>
        <v>81467.79661016949</v>
      </c>
      <c r="K140" s="17"/>
    </row>
    <row r="141" spans="1:11" s="1" customFormat="1" ht="11.25" customHeight="1" outlineLevel="1">
      <c r="A141" s="4">
        <v>135</v>
      </c>
      <c r="B141" s="35" t="s">
        <v>265</v>
      </c>
      <c r="C141" s="35"/>
      <c r="D141" s="35"/>
      <c r="E141" s="35" t="s">
        <v>266</v>
      </c>
      <c r="F141" s="35"/>
      <c r="G141" s="6"/>
      <c r="H141" s="19">
        <v>160853</v>
      </c>
      <c r="I141" s="16">
        <f t="shared" si="4"/>
        <v>136316.10169491527</v>
      </c>
      <c r="J141" s="16">
        <f t="shared" si="5"/>
        <v>136316.10169491527</v>
      </c>
      <c r="K141" s="17"/>
    </row>
    <row r="142" spans="1:11" s="1" customFormat="1" ht="11.25" customHeight="1" outlineLevel="1">
      <c r="A142" s="4">
        <v>136</v>
      </c>
      <c r="B142" s="35" t="s">
        <v>267</v>
      </c>
      <c r="C142" s="35"/>
      <c r="D142" s="35"/>
      <c r="E142" s="35" t="s">
        <v>268</v>
      </c>
      <c r="F142" s="35"/>
      <c r="G142" s="6"/>
      <c r="H142" s="19">
        <v>2538790</v>
      </c>
      <c r="I142" s="16">
        <f t="shared" si="4"/>
        <v>2151516.9491525423</v>
      </c>
      <c r="J142" s="16">
        <f t="shared" si="5"/>
        <v>2151516.9491525423</v>
      </c>
      <c r="K142" s="17"/>
    </row>
    <row r="143" spans="1:11" s="1" customFormat="1" ht="11.25" customHeight="1" outlineLevel="1">
      <c r="A143" s="4">
        <v>137</v>
      </c>
      <c r="B143" s="35" t="s">
        <v>269</v>
      </c>
      <c r="C143" s="35"/>
      <c r="D143" s="35"/>
      <c r="E143" s="35" t="s">
        <v>270</v>
      </c>
      <c r="F143" s="35"/>
      <c r="G143" s="6"/>
      <c r="H143" s="19">
        <v>117958</v>
      </c>
      <c r="I143" s="16">
        <f t="shared" si="4"/>
        <v>99964.40677966102</v>
      </c>
      <c r="J143" s="16">
        <f t="shared" si="5"/>
        <v>99964.40677966102</v>
      </c>
      <c r="K143" s="17"/>
    </row>
    <row r="144" spans="1:11" s="1" customFormat="1" ht="11.25" customHeight="1" outlineLevel="1">
      <c r="A144" s="4">
        <v>138</v>
      </c>
      <c r="B144" s="35" t="s">
        <v>271</v>
      </c>
      <c r="C144" s="35"/>
      <c r="D144" s="35"/>
      <c r="E144" s="35" t="s">
        <v>272</v>
      </c>
      <c r="F144" s="35"/>
      <c r="G144" s="6"/>
      <c r="H144" s="19">
        <v>766731</v>
      </c>
      <c r="I144" s="16">
        <f t="shared" si="4"/>
        <v>649772.0338983051</v>
      </c>
      <c r="J144" s="16">
        <f t="shared" si="5"/>
        <v>649772.0338983051</v>
      </c>
      <c r="K144" s="17"/>
    </row>
    <row r="145" spans="1:11" s="1" customFormat="1" ht="11.25" customHeight="1" outlineLevel="1">
      <c r="A145" s="4">
        <v>139</v>
      </c>
      <c r="B145" s="35" t="s">
        <v>273</v>
      </c>
      <c r="C145" s="35"/>
      <c r="D145" s="35"/>
      <c r="E145" s="35" t="s">
        <v>274</v>
      </c>
      <c r="F145" s="35"/>
      <c r="G145" s="6"/>
      <c r="H145" s="19">
        <v>201066</v>
      </c>
      <c r="I145" s="16">
        <f t="shared" si="4"/>
        <v>170394.9152542373</v>
      </c>
      <c r="J145" s="16">
        <f t="shared" si="5"/>
        <v>170394.9152542373</v>
      </c>
      <c r="K145" s="17"/>
    </row>
    <row r="146" spans="1:11" s="1" customFormat="1" ht="11.25" customHeight="1" outlineLevel="1">
      <c r="A146" s="4">
        <v>140</v>
      </c>
      <c r="B146" s="35" t="s">
        <v>275</v>
      </c>
      <c r="C146" s="35"/>
      <c r="D146" s="35"/>
      <c r="E146" s="35" t="s">
        <v>276</v>
      </c>
      <c r="F146" s="35"/>
      <c r="G146" s="6"/>
      <c r="H146" s="19">
        <v>168895</v>
      </c>
      <c r="I146" s="16">
        <f t="shared" si="4"/>
        <v>143131.35593220338</v>
      </c>
      <c r="J146" s="16">
        <f t="shared" si="5"/>
        <v>143131.35593220338</v>
      </c>
      <c r="K146" s="17"/>
    </row>
    <row r="147" spans="1:11" s="1" customFormat="1" ht="11.25" customHeight="1" outlineLevel="1">
      <c r="A147" s="4">
        <v>141</v>
      </c>
      <c r="B147" s="35" t="s">
        <v>277</v>
      </c>
      <c r="C147" s="35"/>
      <c r="D147" s="35"/>
      <c r="E147" s="35" t="s">
        <v>278</v>
      </c>
      <c r="F147" s="35"/>
      <c r="G147" s="6"/>
      <c r="H147" s="19">
        <v>3739823</v>
      </c>
      <c r="I147" s="16">
        <f t="shared" si="4"/>
        <v>3169341.525423729</v>
      </c>
      <c r="J147" s="16">
        <f t="shared" si="5"/>
        <v>3169341.525423729</v>
      </c>
      <c r="K147" s="17"/>
    </row>
    <row r="148" spans="1:11" s="1" customFormat="1" ht="11.25" customHeight="1" outlineLevel="1">
      <c r="A148" s="4">
        <v>142</v>
      </c>
      <c r="B148" s="35" t="s">
        <v>279</v>
      </c>
      <c r="C148" s="35"/>
      <c r="D148" s="35"/>
      <c r="E148" s="35" t="s">
        <v>280</v>
      </c>
      <c r="F148" s="35"/>
      <c r="G148" s="6"/>
      <c r="H148" s="19">
        <v>563055</v>
      </c>
      <c r="I148" s="16">
        <f t="shared" si="4"/>
        <v>477165.25423728814</v>
      </c>
      <c r="J148" s="16">
        <f t="shared" si="5"/>
        <v>477165.25423728814</v>
      </c>
      <c r="K148" s="17"/>
    </row>
    <row r="149" spans="1:11" s="1" customFormat="1" ht="11.25" customHeight="1" outlineLevel="1">
      <c r="A149" s="4">
        <v>143</v>
      </c>
      <c r="B149" s="35" t="s">
        <v>281</v>
      </c>
      <c r="C149" s="35"/>
      <c r="D149" s="35"/>
      <c r="E149" s="35" t="s">
        <v>282</v>
      </c>
      <c r="F149" s="35"/>
      <c r="G149" s="6"/>
      <c r="H149" s="19">
        <v>3340</v>
      </c>
      <c r="I149" s="16">
        <f t="shared" si="4"/>
        <v>2830.5084745762715</v>
      </c>
      <c r="J149" s="16">
        <f t="shared" si="5"/>
        <v>2830.5084745762715</v>
      </c>
      <c r="K149" s="17"/>
    </row>
    <row r="150" spans="1:11" s="1" customFormat="1" ht="11.25" customHeight="1" outlineLevel="1">
      <c r="A150" s="4">
        <v>144</v>
      </c>
      <c r="B150" s="35" t="s">
        <v>283</v>
      </c>
      <c r="C150" s="35"/>
      <c r="D150" s="35"/>
      <c r="E150" s="35" t="s">
        <v>284</v>
      </c>
      <c r="F150" s="35"/>
      <c r="G150" s="6"/>
      <c r="H150" s="19">
        <v>1013</v>
      </c>
      <c r="I150" s="16">
        <f t="shared" si="4"/>
        <v>858.4745762711865</v>
      </c>
      <c r="J150" s="16">
        <f t="shared" si="5"/>
        <v>858.4745762711865</v>
      </c>
      <c r="K150" s="17"/>
    </row>
    <row r="151" spans="1:11" s="1" customFormat="1" ht="11.25" customHeight="1" outlineLevel="1">
      <c r="A151" s="4">
        <v>145</v>
      </c>
      <c r="B151" s="35" t="s">
        <v>285</v>
      </c>
      <c r="C151" s="35"/>
      <c r="D151" s="35"/>
      <c r="E151" s="35" t="s">
        <v>286</v>
      </c>
      <c r="F151" s="35"/>
      <c r="G151" s="6"/>
      <c r="H151" s="19">
        <v>30723</v>
      </c>
      <c r="I151" s="16">
        <f t="shared" si="4"/>
        <v>26036.4406779661</v>
      </c>
      <c r="J151" s="16">
        <f t="shared" si="5"/>
        <v>26036.4406779661</v>
      </c>
      <c r="K151" s="17"/>
    </row>
    <row r="152" spans="1:11" s="1" customFormat="1" ht="11.25" customHeight="1" outlineLevel="1">
      <c r="A152" s="4">
        <v>146</v>
      </c>
      <c r="B152" s="35" t="s">
        <v>287</v>
      </c>
      <c r="C152" s="35"/>
      <c r="D152" s="35"/>
      <c r="E152" s="35" t="s">
        <v>288</v>
      </c>
      <c r="F152" s="35"/>
      <c r="G152" s="6"/>
      <c r="H152" s="19">
        <v>844</v>
      </c>
      <c r="I152" s="16">
        <f t="shared" si="4"/>
        <v>715.2542372881355</v>
      </c>
      <c r="J152" s="16">
        <f t="shared" si="5"/>
        <v>715.2542372881355</v>
      </c>
      <c r="K152" s="17"/>
    </row>
    <row r="153" spans="1:11" s="1" customFormat="1" ht="11.25" customHeight="1" outlineLevel="1">
      <c r="A153" s="4">
        <v>147</v>
      </c>
      <c r="B153" s="35" t="s">
        <v>289</v>
      </c>
      <c r="C153" s="35"/>
      <c r="D153" s="35"/>
      <c r="E153" s="35" t="s">
        <v>290</v>
      </c>
      <c r="F153" s="35"/>
      <c r="G153" s="6"/>
      <c r="H153" s="19">
        <v>281</v>
      </c>
      <c r="I153" s="16">
        <f t="shared" si="4"/>
        <v>238.13559322033896</v>
      </c>
      <c r="J153" s="16">
        <f t="shared" si="5"/>
        <v>238.13559322033896</v>
      </c>
      <c r="K153" s="17"/>
    </row>
    <row r="154" spans="1:11" s="1" customFormat="1" ht="11.25" customHeight="1" outlineLevel="1">
      <c r="A154" s="4">
        <v>148</v>
      </c>
      <c r="B154" s="35" t="s">
        <v>291</v>
      </c>
      <c r="C154" s="35"/>
      <c r="D154" s="35"/>
      <c r="E154" s="35" t="s">
        <v>292</v>
      </c>
      <c r="F154" s="35"/>
      <c r="G154" s="6"/>
      <c r="H154" s="19">
        <v>450387</v>
      </c>
      <c r="I154" s="16">
        <f t="shared" si="4"/>
        <v>381683.8983050848</v>
      </c>
      <c r="J154" s="16">
        <f t="shared" si="5"/>
        <v>381683.8983050848</v>
      </c>
      <c r="K154" s="17"/>
    </row>
    <row r="155" spans="1:11" s="1" customFormat="1" ht="11.25" customHeight="1" outlineLevel="1">
      <c r="A155" s="4">
        <v>149</v>
      </c>
      <c r="B155" s="35" t="s">
        <v>293</v>
      </c>
      <c r="C155" s="35"/>
      <c r="D155" s="35"/>
      <c r="E155" s="35" t="s">
        <v>294</v>
      </c>
      <c r="F155" s="35"/>
      <c r="G155" s="6"/>
      <c r="H155" s="19">
        <v>1544185</v>
      </c>
      <c r="I155" s="16">
        <f t="shared" si="4"/>
        <v>1308631.3559322034</v>
      </c>
      <c r="J155" s="16">
        <f t="shared" si="5"/>
        <v>1308631.3559322034</v>
      </c>
      <c r="K155" s="17"/>
    </row>
    <row r="156" spans="1:11" s="1" customFormat="1" ht="11.25" customHeight="1" outlineLevel="1">
      <c r="A156" s="4">
        <v>150</v>
      </c>
      <c r="B156" s="35" t="s">
        <v>295</v>
      </c>
      <c r="C156" s="35"/>
      <c r="D156" s="35"/>
      <c r="E156" s="35" t="s">
        <v>296</v>
      </c>
      <c r="F156" s="35"/>
      <c r="G156" s="6"/>
      <c r="H156" s="19">
        <v>219120</v>
      </c>
      <c r="I156" s="16">
        <f t="shared" si="4"/>
        <v>185694.9152542373</v>
      </c>
      <c r="J156" s="16">
        <f t="shared" si="5"/>
        <v>185694.9152542373</v>
      </c>
      <c r="K156" s="17"/>
    </row>
    <row r="157" spans="1:11" s="1" customFormat="1" ht="11.25" customHeight="1" outlineLevel="1">
      <c r="A157" s="4">
        <v>151</v>
      </c>
      <c r="B157" s="35" t="s">
        <v>297</v>
      </c>
      <c r="C157" s="35"/>
      <c r="D157" s="35"/>
      <c r="E157" s="35" t="s">
        <v>298</v>
      </c>
      <c r="F157" s="35"/>
      <c r="G157" s="6"/>
      <c r="H157" s="19">
        <v>31090</v>
      </c>
      <c r="I157" s="16">
        <f t="shared" si="4"/>
        <v>26347.457627118645</v>
      </c>
      <c r="J157" s="16">
        <f t="shared" si="5"/>
        <v>26347.457627118645</v>
      </c>
      <c r="K157" s="17"/>
    </row>
    <row r="158" spans="1:11" s="1" customFormat="1" ht="11.25" customHeight="1" outlineLevel="1">
      <c r="A158" s="4">
        <v>152</v>
      </c>
      <c r="B158" s="35" t="s">
        <v>299</v>
      </c>
      <c r="C158" s="35"/>
      <c r="D158" s="35"/>
      <c r="E158" s="35" t="s">
        <v>300</v>
      </c>
      <c r="F158" s="35"/>
      <c r="G158" s="6"/>
      <c r="H158" s="19">
        <v>3009323</v>
      </c>
      <c r="I158" s="16">
        <f t="shared" si="4"/>
        <v>2550273.7288135593</v>
      </c>
      <c r="J158" s="16">
        <f t="shared" si="5"/>
        <v>2550273.7288135593</v>
      </c>
      <c r="K158" s="17"/>
    </row>
    <row r="159" spans="1:11" s="1" customFormat="1" ht="11.25" customHeight="1" outlineLevel="1">
      <c r="A159" s="4">
        <v>153</v>
      </c>
      <c r="B159" s="35" t="s">
        <v>301</v>
      </c>
      <c r="C159" s="35"/>
      <c r="D159" s="35"/>
      <c r="E159" s="35" t="s">
        <v>302</v>
      </c>
      <c r="F159" s="35"/>
      <c r="G159" s="6"/>
      <c r="H159" s="19">
        <v>3593463</v>
      </c>
      <c r="I159" s="16">
        <f t="shared" si="4"/>
        <v>3045307.6271186443</v>
      </c>
      <c r="J159" s="16">
        <f t="shared" si="5"/>
        <v>3045307.6271186443</v>
      </c>
      <c r="K159" s="17"/>
    </row>
    <row r="160" spans="1:11" s="1" customFormat="1" ht="11.25" customHeight="1" outlineLevel="1">
      <c r="A160" s="4">
        <v>154</v>
      </c>
      <c r="B160" s="35" t="s">
        <v>303</v>
      </c>
      <c r="C160" s="35"/>
      <c r="D160" s="35"/>
      <c r="E160" s="35" t="s">
        <v>304</v>
      </c>
      <c r="F160" s="35"/>
      <c r="G160" s="6"/>
      <c r="H160" s="19">
        <v>2946</v>
      </c>
      <c r="I160" s="16">
        <f t="shared" si="4"/>
        <v>2496.610169491525</v>
      </c>
      <c r="J160" s="16">
        <f t="shared" si="5"/>
        <v>2496.610169491525</v>
      </c>
      <c r="K160" s="17"/>
    </row>
    <row r="161" spans="1:11" s="1" customFormat="1" ht="11.25" customHeight="1" outlineLevel="1">
      <c r="A161" s="4">
        <v>155</v>
      </c>
      <c r="B161" s="35" t="s">
        <v>305</v>
      </c>
      <c r="C161" s="35"/>
      <c r="D161" s="35"/>
      <c r="E161" s="35" t="s">
        <v>304</v>
      </c>
      <c r="F161" s="35"/>
      <c r="G161" s="6"/>
      <c r="H161" s="19">
        <v>2946</v>
      </c>
      <c r="I161" s="16">
        <f t="shared" si="4"/>
        <v>2496.610169491525</v>
      </c>
      <c r="J161" s="16">
        <f t="shared" si="5"/>
        <v>2496.610169491525</v>
      </c>
      <c r="K161" s="17"/>
    </row>
    <row r="162" spans="1:11" s="1" customFormat="1" ht="11.25" customHeight="1" outlineLevel="1">
      <c r="A162" s="4">
        <v>156</v>
      </c>
      <c r="B162" s="35" t="s">
        <v>306</v>
      </c>
      <c r="C162" s="35"/>
      <c r="D162" s="35"/>
      <c r="E162" s="35" t="s">
        <v>304</v>
      </c>
      <c r="F162" s="35"/>
      <c r="G162" s="6"/>
      <c r="H162" s="19">
        <v>2946</v>
      </c>
      <c r="I162" s="16">
        <f t="shared" si="4"/>
        <v>2496.610169491525</v>
      </c>
      <c r="J162" s="16">
        <f t="shared" si="5"/>
        <v>2496.610169491525</v>
      </c>
      <c r="K162" s="17"/>
    </row>
    <row r="163" spans="1:11" s="1" customFormat="1" ht="11.25" customHeight="1" outlineLevel="1">
      <c r="A163" s="4">
        <v>157</v>
      </c>
      <c r="B163" s="35" t="s">
        <v>307</v>
      </c>
      <c r="C163" s="35"/>
      <c r="D163" s="35"/>
      <c r="E163" s="35" t="s">
        <v>304</v>
      </c>
      <c r="F163" s="35"/>
      <c r="G163" s="6"/>
      <c r="H163" s="19">
        <v>2946</v>
      </c>
      <c r="I163" s="16">
        <f t="shared" si="4"/>
        <v>2496.610169491525</v>
      </c>
      <c r="J163" s="16">
        <f t="shared" si="5"/>
        <v>2496.610169491525</v>
      </c>
      <c r="K163" s="17"/>
    </row>
    <row r="164" spans="1:11" s="1" customFormat="1" ht="11.25" customHeight="1" outlineLevel="1">
      <c r="A164" s="4">
        <v>158</v>
      </c>
      <c r="B164" s="35" t="s">
        <v>308</v>
      </c>
      <c r="C164" s="35"/>
      <c r="D164" s="35"/>
      <c r="E164" s="35" t="s">
        <v>304</v>
      </c>
      <c r="F164" s="35"/>
      <c r="G164" s="6"/>
      <c r="H164" s="19">
        <v>2946</v>
      </c>
      <c r="I164" s="16">
        <f t="shared" si="4"/>
        <v>2496.610169491525</v>
      </c>
      <c r="J164" s="16">
        <f t="shared" si="5"/>
        <v>2496.610169491525</v>
      </c>
      <c r="K164" s="17"/>
    </row>
    <row r="165" spans="1:11" s="1" customFormat="1" ht="11.25" customHeight="1" outlineLevel="1">
      <c r="A165" s="4">
        <v>159</v>
      </c>
      <c r="B165" s="35" t="s">
        <v>309</v>
      </c>
      <c r="C165" s="35"/>
      <c r="D165" s="35"/>
      <c r="E165" s="35" t="s">
        <v>310</v>
      </c>
      <c r="F165" s="35"/>
      <c r="G165" s="6"/>
      <c r="H165" s="19">
        <v>65327</v>
      </c>
      <c r="I165" s="16">
        <f t="shared" si="4"/>
        <v>55361.864406779656</v>
      </c>
      <c r="J165" s="16">
        <f t="shared" si="5"/>
        <v>55361.864406779656</v>
      </c>
      <c r="K165" s="17"/>
    </row>
    <row r="166" spans="1:11" s="1" customFormat="1" ht="11.25" customHeight="1" outlineLevel="1">
      <c r="A166" s="4">
        <v>160</v>
      </c>
      <c r="B166" s="35" t="s">
        <v>311</v>
      </c>
      <c r="C166" s="35"/>
      <c r="D166" s="35"/>
      <c r="E166" s="35" t="s">
        <v>312</v>
      </c>
      <c r="F166" s="35"/>
      <c r="G166" s="6"/>
      <c r="H166" s="19">
        <v>65327</v>
      </c>
      <c r="I166" s="16">
        <f t="shared" si="4"/>
        <v>55361.864406779656</v>
      </c>
      <c r="J166" s="16">
        <f t="shared" si="5"/>
        <v>55361.864406779656</v>
      </c>
      <c r="K166" s="17"/>
    </row>
    <row r="167" spans="1:11" s="1" customFormat="1" ht="11.25" customHeight="1" outlineLevel="1">
      <c r="A167" s="4">
        <v>161</v>
      </c>
      <c r="B167" s="35" t="s">
        <v>313</v>
      </c>
      <c r="C167" s="35"/>
      <c r="D167" s="35"/>
      <c r="E167" s="35" t="s">
        <v>310</v>
      </c>
      <c r="F167" s="35"/>
      <c r="G167" s="6"/>
      <c r="H167" s="19">
        <v>65333</v>
      </c>
      <c r="I167" s="16">
        <f t="shared" si="4"/>
        <v>55366.94915254237</v>
      </c>
      <c r="J167" s="16">
        <f t="shared" si="5"/>
        <v>55366.94915254237</v>
      </c>
      <c r="K167" s="17"/>
    </row>
    <row r="168" spans="1:11" s="1" customFormat="1" ht="11.25" customHeight="1" outlineLevel="1">
      <c r="A168" s="4">
        <v>162</v>
      </c>
      <c r="B168" s="35" t="s">
        <v>314</v>
      </c>
      <c r="C168" s="35"/>
      <c r="D168" s="35"/>
      <c r="E168" s="35" t="s">
        <v>315</v>
      </c>
      <c r="F168" s="35"/>
      <c r="G168" s="6"/>
      <c r="H168" s="19">
        <v>246154</v>
      </c>
      <c r="I168" s="16">
        <f t="shared" si="4"/>
        <v>208605.08474576272</v>
      </c>
      <c r="J168" s="16">
        <f t="shared" si="5"/>
        <v>208605.08474576272</v>
      </c>
      <c r="K168" s="17"/>
    </row>
    <row r="169" spans="1:11" s="1" customFormat="1" ht="11.25" customHeight="1" outlineLevel="1">
      <c r="A169" s="4">
        <v>163</v>
      </c>
      <c r="B169" s="35" t="s">
        <v>316</v>
      </c>
      <c r="C169" s="35"/>
      <c r="D169" s="35"/>
      <c r="E169" s="35" t="s">
        <v>317</v>
      </c>
      <c r="F169" s="35"/>
      <c r="G169" s="6"/>
      <c r="H169" s="19">
        <v>49744</v>
      </c>
      <c r="I169" s="16">
        <f t="shared" si="4"/>
        <v>42155.93220338983</v>
      </c>
      <c r="J169" s="16">
        <f t="shared" si="5"/>
        <v>42155.93220338983</v>
      </c>
      <c r="K169" s="17"/>
    </row>
    <row r="170" spans="1:11" s="1" customFormat="1" ht="11.25" customHeight="1" outlineLevel="1">
      <c r="A170" s="4">
        <v>164</v>
      </c>
      <c r="B170" s="35" t="s">
        <v>318</v>
      </c>
      <c r="C170" s="35"/>
      <c r="D170" s="35"/>
      <c r="E170" s="35" t="s">
        <v>319</v>
      </c>
      <c r="F170" s="35"/>
      <c r="G170" s="6"/>
      <c r="H170" s="19">
        <v>246066</v>
      </c>
      <c r="I170" s="16">
        <f t="shared" si="4"/>
        <v>208530.50847457626</v>
      </c>
      <c r="J170" s="16">
        <f t="shared" si="5"/>
        <v>208530.50847457626</v>
      </c>
      <c r="K170" s="17"/>
    </row>
    <row r="171" spans="1:11" s="1" customFormat="1" ht="11.25" customHeight="1" outlineLevel="1">
      <c r="A171" s="4">
        <v>165</v>
      </c>
      <c r="B171" s="35" t="s">
        <v>320</v>
      </c>
      <c r="C171" s="35"/>
      <c r="D171" s="35"/>
      <c r="E171" s="35" t="s">
        <v>321</v>
      </c>
      <c r="F171" s="35"/>
      <c r="G171" s="6"/>
      <c r="H171" s="19">
        <v>108940</v>
      </c>
      <c r="I171" s="16">
        <f t="shared" si="4"/>
        <v>92322.03389830509</v>
      </c>
      <c r="J171" s="16">
        <f t="shared" si="5"/>
        <v>92322.03389830509</v>
      </c>
      <c r="K171" s="17"/>
    </row>
    <row r="172" spans="1:11" s="1" customFormat="1" ht="11.25" customHeight="1" outlineLevel="1">
      <c r="A172" s="4">
        <v>166</v>
      </c>
      <c r="B172" s="35" t="s">
        <v>322</v>
      </c>
      <c r="C172" s="35"/>
      <c r="D172" s="35"/>
      <c r="E172" s="35" t="s">
        <v>323</v>
      </c>
      <c r="F172" s="35"/>
      <c r="G172" s="6"/>
      <c r="H172" s="19">
        <v>174478</v>
      </c>
      <c r="I172" s="16">
        <f t="shared" si="4"/>
        <v>147862.7118644068</v>
      </c>
      <c r="J172" s="16">
        <f t="shared" si="5"/>
        <v>147862.7118644068</v>
      </c>
      <c r="K172" s="17"/>
    </row>
    <row r="173" spans="1:11" s="1" customFormat="1" ht="11.25" customHeight="1" outlineLevel="1">
      <c r="A173" s="4">
        <v>167</v>
      </c>
      <c r="B173" s="35" t="s">
        <v>324</v>
      </c>
      <c r="C173" s="35"/>
      <c r="D173" s="35"/>
      <c r="E173" s="35" t="s">
        <v>325</v>
      </c>
      <c r="F173" s="35"/>
      <c r="G173" s="6"/>
      <c r="H173" s="19">
        <v>360962</v>
      </c>
      <c r="I173" s="16">
        <f t="shared" si="4"/>
        <v>305900</v>
      </c>
      <c r="J173" s="16">
        <f t="shared" si="5"/>
        <v>305900</v>
      </c>
      <c r="K173" s="17"/>
    </row>
    <row r="174" spans="1:11" s="1" customFormat="1" ht="11.25" customHeight="1" outlineLevel="1">
      <c r="A174" s="4">
        <v>168</v>
      </c>
      <c r="B174" s="35" t="s">
        <v>326</v>
      </c>
      <c r="C174" s="35"/>
      <c r="D174" s="35"/>
      <c r="E174" s="35" t="s">
        <v>327</v>
      </c>
      <c r="F174" s="35"/>
      <c r="G174" s="6"/>
      <c r="H174" s="19">
        <v>289953</v>
      </c>
      <c r="I174" s="16">
        <f t="shared" si="4"/>
        <v>245722.88135593222</v>
      </c>
      <c r="J174" s="16">
        <f t="shared" si="5"/>
        <v>245722.88135593222</v>
      </c>
      <c r="K174" s="17"/>
    </row>
    <row r="175" spans="1:11" s="1" customFormat="1" ht="11.25" customHeight="1" outlineLevel="1">
      <c r="A175" s="4">
        <v>169</v>
      </c>
      <c r="B175" s="35" t="s">
        <v>328</v>
      </c>
      <c r="C175" s="35"/>
      <c r="D175" s="35"/>
      <c r="E175" s="35" t="s">
        <v>329</v>
      </c>
      <c r="F175" s="35"/>
      <c r="G175" s="6" t="s">
        <v>27</v>
      </c>
      <c r="H175" s="19">
        <v>45998</v>
      </c>
      <c r="I175" s="16">
        <f t="shared" si="4"/>
        <v>38981.35593220339</v>
      </c>
      <c r="J175" s="16"/>
      <c r="K175" s="17">
        <f aca="true" t="shared" si="6" ref="K175:K196">I175*0.8</f>
        <v>31185.084745762713</v>
      </c>
    </row>
    <row r="176" spans="1:11" s="1" customFormat="1" ht="11.25" customHeight="1" outlineLevel="1">
      <c r="A176" s="4">
        <v>170</v>
      </c>
      <c r="B176" s="35" t="s">
        <v>330</v>
      </c>
      <c r="C176" s="35"/>
      <c r="D176" s="35"/>
      <c r="E176" s="35" t="s">
        <v>331</v>
      </c>
      <c r="F176" s="35"/>
      <c r="G176" s="6" t="s">
        <v>27</v>
      </c>
      <c r="H176" s="19">
        <v>37450</v>
      </c>
      <c r="I176" s="16">
        <f t="shared" si="4"/>
        <v>31737.28813559322</v>
      </c>
      <c r="J176" s="16"/>
      <c r="K176" s="17">
        <f t="shared" si="6"/>
        <v>25389.830508474577</v>
      </c>
    </row>
    <row r="177" spans="1:11" s="1" customFormat="1" ht="11.25" customHeight="1" outlineLevel="1">
      <c r="A177" s="4">
        <v>171</v>
      </c>
      <c r="B177" s="35" t="s">
        <v>332</v>
      </c>
      <c r="C177" s="35"/>
      <c r="D177" s="35"/>
      <c r="E177" s="35" t="s">
        <v>333</v>
      </c>
      <c r="F177" s="35"/>
      <c r="G177" s="6"/>
      <c r="H177" s="19">
        <v>659529</v>
      </c>
      <c r="I177" s="16">
        <f t="shared" si="4"/>
        <v>558922.8813559322</v>
      </c>
      <c r="J177" s="16">
        <f t="shared" si="5"/>
        <v>558922.8813559322</v>
      </c>
      <c r="K177" s="17"/>
    </row>
    <row r="178" spans="1:11" s="1" customFormat="1" ht="11.25" customHeight="1" outlineLevel="1">
      <c r="A178" s="4">
        <v>172</v>
      </c>
      <c r="B178" s="35" t="s">
        <v>334</v>
      </c>
      <c r="C178" s="35"/>
      <c r="D178" s="35"/>
      <c r="E178" s="35" t="s">
        <v>335</v>
      </c>
      <c r="F178" s="35"/>
      <c r="G178" s="6"/>
      <c r="H178" s="19">
        <v>426845</v>
      </c>
      <c r="I178" s="16">
        <f t="shared" si="4"/>
        <v>361733.0508474576</v>
      </c>
      <c r="J178" s="16">
        <f t="shared" si="5"/>
        <v>361733.0508474576</v>
      </c>
      <c r="K178" s="17"/>
    </row>
    <row r="179" spans="1:11" s="1" customFormat="1" ht="11.25" customHeight="1" outlineLevel="1">
      <c r="A179" s="4">
        <v>173</v>
      </c>
      <c r="B179" s="35" t="s">
        <v>336</v>
      </c>
      <c r="C179" s="35"/>
      <c r="D179" s="35"/>
      <c r="E179" s="35" t="s">
        <v>337</v>
      </c>
      <c r="F179" s="35"/>
      <c r="G179" s="6"/>
      <c r="H179" s="19">
        <v>777648</v>
      </c>
      <c r="I179" s="16">
        <f t="shared" si="4"/>
        <v>659023.7288135593</v>
      </c>
      <c r="J179" s="16">
        <f t="shared" si="5"/>
        <v>659023.7288135593</v>
      </c>
      <c r="K179" s="17"/>
    </row>
    <row r="180" spans="1:11" s="1" customFormat="1" ht="11.25" customHeight="1" outlineLevel="1">
      <c r="A180" s="4">
        <v>174</v>
      </c>
      <c r="B180" s="35" t="s">
        <v>338</v>
      </c>
      <c r="C180" s="35"/>
      <c r="D180" s="35"/>
      <c r="E180" s="35" t="s">
        <v>339</v>
      </c>
      <c r="F180" s="35"/>
      <c r="G180" s="6"/>
      <c r="H180" s="19">
        <v>278064</v>
      </c>
      <c r="I180" s="16">
        <f t="shared" si="4"/>
        <v>235647.45762711862</v>
      </c>
      <c r="J180" s="16">
        <f t="shared" si="5"/>
        <v>235647.45762711862</v>
      </c>
      <c r="K180" s="17"/>
    </row>
    <row r="181" spans="1:11" s="1" customFormat="1" ht="11.25" customHeight="1" outlineLevel="1">
      <c r="A181" s="4">
        <v>175</v>
      </c>
      <c r="B181" s="35" t="s">
        <v>340</v>
      </c>
      <c r="C181" s="35"/>
      <c r="D181" s="35"/>
      <c r="E181" s="35" t="s">
        <v>341</v>
      </c>
      <c r="F181" s="35"/>
      <c r="G181" s="6"/>
      <c r="H181" s="19">
        <v>12730</v>
      </c>
      <c r="I181" s="16">
        <f t="shared" si="4"/>
        <v>10788.135593220339</v>
      </c>
      <c r="J181" s="16">
        <f t="shared" si="5"/>
        <v>10788.135593220339</v>
      </c>
      <c r="K181" s="17"/>
    </row>
    <row r="182" spans="1:11" s="1" customFormat="1" ht="11.25" customHeight="1" outlineLevel="1">
      <c r="A182" s="4">
        <v>176</v>
      </c>
      <c r="B182" s="35" t="s">
        <v>342</v>
      </c>
      <c r="C182" s="35"/>
      <c r="D182" s="35"/>
      <c r="E182" s="35" t="s">
        <v>343</v>
      </c>
      <c r="F182" s="35"/>
      <c r="G182" s="6" t="s">
        <v>27</v>
      </c>
      <c r="H182" s="19">
        <v>39825</v>
      </c>
      <c r="I182" s="16">
        <f t="shared" si="4"/>
        <v>33750</v>
      </c>
      <c r="J182" s="16"/>
      <c r="K182" s="17">
        <f t="shared" si="6"/>
        <v>27000</v>
      </c>
    </row>
    <row r="183" spans="1:11" s="1" customFormat="1" ht="11.25" customHeight="1" outlineLevel="1">
      <c r="A183" s="4">
        <v>177</v>
      </c>
      <c r="B183" s="35" t="s">
        <v>344</v>
      </c>
      <c r="C183" s="35"/>
      <c r="D183" s="35"/>
      <c r="E183" s="35" t="s">
        <v>345</v>
      </c>
      <c r="F183" s="35"/>
      <c r="G183" s="6"/>
      <c r="H183" s="19">
        <v>23739</v>
      </c>
      <c r="I183" s="16">
        <f t="shared" si="4"/>
        <v>20117.79661016949</v>
      </c>
      <c r="J183" s="16">
        <f t="shared" si="5"/>
        <v>20117.79661016949</v>
      </c>
      <c r="K183" s="17"/>
    </row>
    <row r="184" spans="1:11" s="1" customFormat="1" ht="11.25" customHeight="1" outlineLevel="1">
      <c r="A184" s="4">
        <v>178</v>
      </c>
      <c r="B184" s="35" t="s">
        <v>346</v>
      </c>
      <c r="C184" s="35"/>
      <c r="D184" s="35"/>
      <c r="E184" s="35" t="s">
        <v>341</v>
      </c>
      <c r="F184" s="35"/>
      <c r="G184" s="6"/>
      <c r="H184" s="19">
        <v>127614</v>
      </c>
      <c r="I184" s="16">
        <f t="shared" si="4"/>
        <v>108147.45762711864</v>
      </c>
      <c r="J184" s="16">
        <f t="shared" si="5"/>
        <v>108147.45762711864</v>
      </c>
      <c r="K184" s="17"/>
    </row>
    <row r="185" spans="1:11" s="1" customFormat="1" ht="11.25" customHeight="1" outlineLevel="1">
      <c r="A185" s="4">
        <v>179</v>
      </c>
      <c r="B185" s="35" t="s">
        <v>347</v>
      </c>
      <c r="C185" s="35"/>
      <c r="D185" s="35"/>
      <c r="E185" s="35" t="s">
        <v>348</v>
      </c>
      <c r="F185" s="35"/>
      <c r="G185" s="6"/>
      <c r="H185" s="19">
        <v>47724</v>
      </c>
      <c r="I185" s="16">
        <f t="shared" si="4"/>
        <v>40444.06779661017</v>
      </c>
      <c r="J185" s="16">
        <f t="shared" si="5"/>
        <v>40444.06779661017</v>
      </c>
      <c r="K185" s="17"/>
    </row>
    <row r="186" spans="1:11" s="1" customFormat="1" ht="11.25" customHeight="1" outlineLevel="1">
      <c r="A186" s="4">
        <v>180</v>
      </c>
      <c r="B186" s="35" t="s">
        <v>349</v>
      </c>
      <c r="C186" s="35"/>
      <c r="D186" s="35"/>
      <c r="E186" s="35" t="s">
        <v>350</v>
      </c>
      <c r="F186" s="35"/>
      <c r="G186" s="6"/>
      <c r="H186" s="19">
        <v>161478</v>
      </c>
      <c r="I186" s="16">
        <f t="shared" si="4"/>
        <v>136845.7627118644</v>
      </c>
      <c r="J186" s="16">
        <f t="shared" si="5"/>
        <v>136845.7627118644</v>
      </c>
      <c r="K186" s="17"/>
    </row>
    <row r="187" spans="1:11" s="1" customFormat="1" ht="21.75" customHeight="1" outlineLevel="1">
      <c r="A187" s="4">
        <v>181</v>
      </c>
      <c r="B187" s="35" t="s">
        <v>351</v>
      </c>
      <c r="C187" s="35"/>
      <c r="D187" s="35"/>
      <c r="E187" s="35" t="s">
        <v>352</v>
      </c>
      <c r="F187" s="35"/>
      <c r="G187" s="6" t="s">
        <v>51</v>
      </c>
      <c r="H187" s="19">
        <v>7753</v>
      </c>
      <c r="I187" s="16">
        <f t="shared" si="4"/>
        <v>6570.338983050847</v>
      </c>
      <c r="J187" s="16"/>
      <c r="K187" s="17">
        <f t="shared" si="6"/>
        <v>5256.271186440677</v>
      </c>
    </row>
    <row r="188" spans="1:11" s="1" customFormat="1" ht="21.75" customHeight="1" outlineLevel="1">
      <c r="A188" s="4">
        <v>182</v>
      </c>
      <c r="B188" s="35" t="s">
        <v>353</v>
      </c>
      <c r="C188" s="35"/>
      <c r="D188" s="35"/>
      <c r="E188" s="35" t="s">
        <v>354</v>
      </c>
      <c r="F188" s="35"/>
      <c r="G188" s="6" t="s">
        <v>51</v>
      </c>
      <c r="H188" s="19">
        <v>29246</v>
      </c>
      <c r="I188" s="16">
        <f t="shared" si="4"/>
        <v>24784.745762711864</v>
      </c>
      <c r="J188" s="16"/>
      <c r="K188" s="17">
        <f t="shared" si="6"/>
        <v>19827.79661016949</v>
      </c>
    </row>
    <row r="189" spans="1:11" s="1" customFormat="1" ht="21.75" customHeight="1" outlineLevel="1">
      <c r="A189" s="4">
        <v>183</v>
      </c>
      <c r="B189" s="35" t="s">
        <v>355</v>
      </c>
      <c r="C189" s="35"/>
      <c r="D189" s="35"/>
      <c r="E189" s="35" t="s">
        <v>356</v>
      </c>
      <c r="F189" s="35"/>
      <c r="G189" s="6" t="s">
        <v>51</v>
      </c>
      <c r="H189" s="19">
        <v>167513</v>
      </c>
      <c r="I189" s="16">
        <f t="shared" si="4"/>
        <v>141960.16949152542</v>
      </c>
      <c r="J189" s="16"/>
      <c r="K189" s="17">
        <f t="shared" si="6"/>
        <v>113568.13559322034</v>
      </c>
    </row>
    <row r="190" spans="1:11" s="1" customFormat="1" ht="21.75" customHeight="1" outlineLevel="1">
      <c r="A190" s="4">
        <v>184</v>
      </c>
      <c r="B190" s="35" t="s">
        <v>357</v>
      </c>
      <c r="C190" s="35"/>
      <c r="D190" s="35"/>
      <c r="E190" s="35" t="s">
        <v>358</v>
      </c>
      <c r="F190" s="35"/>
      <c r="G190" s="6" t="s">
        <v>51</v>
      </c>
      <c r="H190" s="19">
        <v>274366</v>
      </c>
      <c r="I190" s="16">
        <f t="shared" si="4"/>
        <v>232513.55932203392</v>
      </c>
      <c r="J190" s="16"/>
      <c r="K190" s="17">
        <f t="shared" si="6"/>
        <v>186010.84745762715</v>
      </c>
    </row>
    <row r="191" spans="1:11" s="1" customFormat="1" ht="21.75" customHeight="1" outlineLevel="1">
      <c r="A191" s="4">
        <v>185</v>
      </c>
      <c r="B191" s="35" t="s">
        <v>359</v>
      </c>
      <c r="C191" s="35"/>
      <c r="D191" s="35"/>
      <c r="E191" s="35" t="s">
        <v>360</v>
      </c>
      <c r="F191" s="35"/>
      <c r="G191" s="6" t="s">
        <v>51</v>
      </c>
      <c r="H191" s="19">
        <v>48792</v>
      </c>
      <c r="I191" s="16">
        <f t="shared" si="4"/>
        <v>41349.15254237288</v>
      </c>
      <c r="J191" s="16"/>
      <c r="K191" s="17">
        <f t="shared" si="6"/>
        <v>33079.32203389831</v>
      </c>
    </row>
    <row r="192" spans="1:11" s="1" customFormat="1" ht="11.25" customHeight="1" outlineLevel="1">
      <c r="A192" s="4">
        <v>186</v>
      </c>
      <c r="B192" s="35" t="s">
        <v>361</v>
      </c>
      <c r="C192" s="35"/>
      <c r="D192" s="35"/>
      <c r="E192" s="35" t="s">
        <v>362</v>
      </c>
      <c r="F192" s="35"/>
      <c r="G192" s="6"/>
      <c r="H192" s="19">
        <v>77038</v>
      </c>
      <c r="I192" s="16">
        <f t="shared" si="4"/>
        <v>65286.44067796611</v>
      </c>
      <c r="J192" s="16">
        <f t="shared" si="5"/>
        <v>65286.44067796611</v>
      </c>
      <c r="K192" s="17"/>
    </row>
    <row r="193" spans="1:11" s="1" customFormat="1" ht="21.75" customHeight="1" outlineLevel="1">
      <c r="A193" s="4">
        <v>187</v>
      </c>
      <c r="B193" s="35" t="s">
        <v>363</v>
      </c>
      <c r="C193" s="35"/>
      <c r="D193" s="35"/>
      <c r="E193" s="35" t="s">
        <v>364</v>
      </c>
      <c r="F193" s="35"/>
      <c r="G193" s="6" t="s">
        <v>51</v>
      </c>
      <c r="H193" s="19">
        <v>2700941</v>
      </c>
      <c r="I193" s="16">
        <f t="shared" si="4"/>
        <v>2288933.0508474577</v>
      </c>
      <c r="J193" s="16"/>
      <c r="K193" s="17">
        <f t="shared" si="6"/>
        <v>1831146.4406779662</v>
      </c>
    </row>
    <row r="194" spans="1:11" s="1" customFormat="1" ht="21.75" customHeight="1" outlineLevel="1">
      <c r="A194" s="4">
        <v>188</v>
      </c>
      <c r="B194" s="35" t="s">
        <v>365</v>
      </c>
      <c r="C194" s="35"/>
      <c r="D194" s="35"/>
      <c r="E194" s="35" t="s">
        <v>366</v>
      </c>
      <c r="F194" s="35"/>
      <c r="G194" s="6"/>
      <c r="H194" s="19">
        <v>46241</v>
      </c>
      <c r="I194" s="16">
        <f t="shared" si="4"/>
        <v>39187.28813559322</v>
      </c>
      <c r="J194" s="16">
        <f t="shared" si="5"/>
        <v>39187.28813559322</v>
      </c>
      <c r="K194" s="17"/>
    </row>
    <row r="195" spans="1:11" s="1" customFormat="1" ht="21.75" customHeight="1" outlineLevel="1">
      <c r="A195" s="4">
        <v>189</v>
      </c>
      <c r="B195" s="35" t="s">
        <v>367</v>
      </c>
      <c r="C195" s="35"/>
      <c r="D195" s="35"/>
      <c r="E195" s="35" t="s">
        <v>368</v>
      </c>
      <c r="F195" s="35"/>
      <c r="G195" s="6" t="s">
        <v>51</v>
      </c>
      <c r="H195" s="19">
        <v>62083</v>
      </c>
      <c r="I195" s="16">
        <f t="shared" si="4"/>
        <v>52612.711864406774</v>
      </c>
      <c r="J195" s="16"/>
      <c r="K195" s="17">
        <f t="shared" si="6"/>
        <v>42090.16949152542</v>
      </c>
    </row>
    <row r="196" spans="1:11" s="1" customFormat="1" ht="21.75" customHeight="1" outlineLevel="1">
      <c r="A196" s="4">
        <v>190</v>
      </c>
      <c r="B196" s="35" t="s">
        <v>369</v>
      </c>
      <c r="C196" s="35"/>
      <c r="D196" s="35"/>
      <c r="E196" s="35" t="s">
        <v>370</v>
      </c>
      <c r="F196" s="35"/>
      <c r="G196" s="6" t="s">
        <v>51</v>
      </c>
      <c r="H196" s="19">
        <v>527738</v>
      </c>
      <c r="I196" s="16">
        <f t="shared" si="4"/>
        <v>447235.593220339</v>
      </c>
      <c r="J196" s="16"/>
      <c r="K196" s="17">
        <f t="shared" si="6"/>
        <v>357788.4745762712</v>
      </c>
    </row>
    <row r="197" spans="1:11" s="1" customFormat="1" ht="11.25" customHeight="1" outlineLevel="1">
      <c r="A197" s="4">
        <v>191</v>
      </c>
      <c r="B197" s="35" t="s">
        <v>371</v>
      </c>
      <c r="C197" s="35"/>
      <c r="D197" s="35"/>
      <c r="E197" s="35" t="s">
        <v>372</v>
      </c>
      <c r="F197" s="35"/>
      <c r="G197" s="6"/>
      <c r="H197" s="19">
        <v>27203</v>
      </c>
      <c r="I197" s="16">
        <f t="shared" si="4"/>
        <v>23053.389830508473</v>
      </c>
      <c r="J197" s="16">
        <f t="shared" si="5"/>
        <v>23053.389830508473</v>
      </c>
      <c r="K197" s="17"/>
    </row>
    <row r="198" spans="1:11" s="1" customFormat="1" ht="11.25" customHeight="1" outlineLevel="1">
      <c r="A198" s="4">
        <v>192</v>
      </c>
      <c r="B198" s="35" t="s">
        <v>373</v>
      </c>
      <c r="C198" s="35"/>
      <c r="D198" s="35"/>
      <c r="E198" s="35" t="s">
        <v>374</v>
      </c>
      <c r="F198" s="35"/>
      <c r="G198" s="6"/>
      <c r="H198" s="19">
        <v>522121</v>
      </c>
      <c r="I198" s="16">
        <f aca="true" t="shared" si="7" ref="I198:I261">H198/118*100</f>
        <v>442475.42372881353</v>
      </c>
      <c r="J198" s="16">
        <f t="shared" si="5"/>
        <v>442475.42372881353</v>
      </c>
      <c r="K198" s="17"/>
    </row>
    <row r="199" spans="1:11" s="1" customFormat="1" ht="11.25" customHeight="1" outlineLevel="1">
      <c r="A199" s="4">
        <v>193</v>
      </c>
      <c r="B199" s="35" t="s">
        <v>375</v>
      </c>
      <c r="C199" s="35"/>
      <c r="D199" s="35"/>
      <c r="E199" s="35" t="s">
        <v>376</v>
      </c>
      <c r="F199" s="35"/>
      <c r="G199" s="6"/>
      <c r="H199" s="19">
        <v>121383</v>
      </c>
      <c r="I199" s="16">
        <f t="shared" si="7"/>
        <v>102866.94915254238</v>
      </c>
      <c r="J199" s="16">
        <f t="shared" si="5"/>
        <v>102866.94915254238</v>
      </c>
      <c r="K199" s="17"/>
    </row>
    <row r="200" spans="1:11" s="1" customFormat="1" ht="21.75" customHeight="1" outlineLevel="1">
      <c r="A200" s="4">
        <v>194</v>
      </c>
      <c r="B200" s="35" t="s">
        <v>377</v>
      </c>
      <c r="C200" s="35"/>
      <c r="D200" s="35"/>
      <c r="E200" s="35" t="s">
        <v>378</v>
      </c>
      <c r="F200" s="35"/>
      <c r="G200" s="6" t="s">
        <v>51</v>
      </c>
      <c r="H200" s="19">
        <v>9312</v>
      </c>
      <c r="I200" s="16">
        <f t="shared" si="7"/>
        <v>7891.525423728814</v>
      </c>
      <c r="J200" s="16"/>
      <c r="K200" s="17">
        <f>I200*0.8</f>
        <v>6313.220338983051</v>
      </c>
    </row>
    <row r="201" spans="1:11" s="1" customFormat="1" ht="21.75" customHeight="1" outlineLevel="1">
      <c r="A201" s="4">
        <v>195</v>
      </c>
      <c r="B201" s="35" t="s">
        <v>379</v>
      </c>
      <c r="C201" s="35"/>
      <c r="D201" s="35"/>
      <c r="E201" s="35" t="s">
        <v>380</v>
      </c>
      <c r="F201" s="35"/>
      <c r="G201" s="6" t="s">
        <v>51</v>
      </c>
      <c r="H201" s="19">
        <v>4799954</v>
      </c>
      <c r="I201" s="16">
        <f t="shared" si="7"/>
        <v>4067757.627118644</v>
      </c>
      <c r="J201" s="16"/>
      <c r="K201" s="17">
        <f>I201*0.8</f>
        <v>3254206.1016949154</v>
      </c>
    </row>
    <row r="202" spans="1:11" s="1" customFormat="1" ht="11.25" customHeight="1" outlineLevel="1">
      <c r="A202" s="4">
        <v>196</v>
      </c>
      <c r="B202" s="35" t="s">
        <v>381</v>
      </c>
      <c r="C202" s="35"/>
      <c r="D202" s="35"/>
      <c r="E202" s="35" t="s">
        <v>382</v>
      </c>
      <c r="F202" s="35"/>
      <c r="G202" s="6"/>
      <c r="H202" s="19">
        <v>21579</v>
      </c>
      <c r="I202" s="16">
        <f t="shared" si="7"/>
        <v>18287.288135593222</v>
      </c>
      <c r="J202" s="16">
        <f aca="true" t="shared" si="8" ref="J202:J263">I202</f>
        <v>18287.288135593222</v>
      </c>
      <c r="K202" s="17"/>
    </row>
    <row r="203" spans="1:11" s="1" customFormat="1" ht="21.75" customHeight="1" outlineLevel="1">
      <c r="A203" s="4">
        <v>197</v>
      </c>
      <c r="B203" s="35" t="s">
        <v>383</v>
      </c>
      <c r="C203" s="35"/>
      <c r="D203" s="35"/>
      <c r="E203" s="35" t="s">
        <v>384</v>
      </c>
      <c r="F203" s="35"/>
      <c r="G203" s="6" t="s">
        <v>51</v>
      </c>
      <c r="H203" s="19">
        <v>1268560</v>
      </c>
      <c r="I203" s="16">
        <f t="shared" si="7"/>
        <v>1075050.847457627</v>
      </c>
      <c r="J203" s="16"/>
      <c r="K203" s="17">
        <f>I203*0.8</f>
        <v>860040.6779661017</v>
      </c>
    </row>
    <row r="204" spans="1:11" s="1" customFormat="1" ht="11.25" customHeight="1" outlineLevel="1">
      <c r="A204" s="4">
        <v>198</v>
      </c>
      <c r="B204" s="35" t="s">
        <v>385</v>
      </c>
      <c r="C204" s="35"/>
      <c r="D204" s="35"/>
      <c r="E204" s="35" t="s">
        <v>386</v>
      </c>
      <c r="F204" s="35"/>
      <c r="G204" s="6"/>
      <c r="H204" s="19">
        <v>203416</v>
      </c>
      <c r="I204" s="16">
        <f t="shared" si="7"/>
        <v>172386.4406779661</v>
      </c>
      <c r="J204" s="16">
        <f t="shared" si="8"/>
        <v>172386.4406779661</v>
      </c>
      <c r="K204" s="17"/>
    </row>
    <row r="205" spans="1:11" s="1" customFormat="1" ht="11.25" customHeight="1" outlineLevel="1">
      <c r="A205" s="4">
        <v>199</v>
      </c>
      <c r="B205" s="35" t="s">
        <v>387</v>
      </c>
      <c r="C205" s="35"/>
      <c r="D205" s="35"/>
      <c r="E205" s="35" t="s">
        <v>388</v>
      </c>
      <c r="F205" s="35"/>
      <c r="G205" s="6"/>
      <c r="H205" s="19">
        <v>76424</v>
      </c>
      <c r="I205" s="16">
        <f t="shared" si="7"/>
        <v>64766.101694915254</v>
      </c>
      <c r="J205" s="16">
        <f t="shared" si="8"/>
        <v>64766.101694915254</v>
      </c>
      <c r="K205" s="17"/>
    </row>
    <row r="206" spans="1:11" s="1" customFormat="1" ht="11.25" customHeight="1" outlineLevel="1">
      <c r="A206" s="4">
        <v>200</v>
      </c>
      <c r="B206" s="35" t="s">
        <v>389</v>
      </c>
      <c r="C206" s="35"/>
      <c r="D206" s="35"/>
      <c r="E206" s="35" t="s">
        <v>390</v>
      </c>
      <c r="F206" s="35"/>
      <c r="G206" s="6"/>
      <c r="H206" s="19">
        <v>113002</v>
      </c>
      <c r="I206" s="16">
        <f t="shared" si="7"/>
        <v>95764.40677966102</v>
      </c>
      <c r="J206" s="16">
        <f t="shared" si="8"/>
        <v>95764.40677966102</v>
      </c>
      <c r="K206" s="17"/>
    </row>
    <row r="207" spans="1:11" s="1" customFormat="1" ht="11.25" customHeight="1" outlineLevel="1">
      <c r="A207" s="4">
        <v>201</v>
      </c>
      <c r="B207" s="35" t="s">
        <v>391</v>
      </c>
      <c r="C207" s="35"/>
      <c r="D207" s="35"/>
      <c r="E207" s="35" t="s">
        <v>392</v>
      </c>
      <c r="F207" s="35"/>
      <c r="G207" s="6"/>
      <c r="H207" s="19">
        <v>88436</v>
      </c>
      <c r="I207" s="16">
        <f t="shared" si="7"/>
        <v>74945.7627118644</v>
      </c>
      <c r="J207" s="16">
        <f t="shared" si="8"/>
        <v>74945.7627118644</v>
      </c>
      <c r="K207" s="17"/>
    </row>
    <row r="208" spans="1:11" s="1" customFormat="1" ht="11.25" customHeight="1" outlineLevel="1">
      <c r="A208" s="4">
        <v>202</v>
      </c>
      <c r="B208" s="35" t="s">
        <v>393</v>
      </c>
      <c r="C208" s="35"/>
      <c r="D208" s="35"/>
      <c r="E208" s="35" t="s">
        <v>394</v>
      </c>
      <c r="F208" s="35"/>
      <c r="G208" s="6"/>
      <c r="H208" s="19">
        <v>670270</v>
      </c>
      <c r="I208" s="16">
        <f t="shared" si="7"/>
        <v>568025.4237288135</v>
      </c>
      <c r="J208" s="16">
        <f t="shared" si="8"/>
        <v>568025.4237288135</v>
      </c>
      <c r="K208" s="17"/>
    </row>
    <row r="209" spans="1:11" s="1" customFormat="1" ht="11.25" customHeight="1" outlineLevel="1">
      <c r="A209" s="4">
        <v>203</v>
      </c>
      <c r="B209" s="35" t="s">
        <v>395</v>
      </c>
      <c r="C209" s="35"/>
      <c r="D209" s="35"/>
      <c r="E209" s="35" t="s">
        <v>396</v>
      </c>
      <c r="F209" s="35"/>
      <c r="G209" s="6"/>
      <c r="H209" s="19">
        <v>867584</v>
      </c>
      <c r="I209" s="16">
        <f t="shared" si="7"/>
        <v>735240.6779661017</v>
      </c>
      <c r="J209" s="16">
        <f t="shared" si="8"/>
        <v>735240.6779661017</v>
      </c>
      <c r="K209" s="17"/>
    </row>
    <row r="210" spans="1:11" s="1" customFormat="1" ht="11.25" customHeight="1" outlineLevel="1">
      <c r="A210" s="4">
        <v>204</v>
      </c>
      <c r="B210" s="35" t="s">
        <v>397</v>
      </c>
      <c r="C210" s="35"/>
      <c r="D210" s="35"/>
      <c r="E210" s="35" t="s">
        <v>398</v>
      </c>
      <c r="F210" s="35"/>
      <c r="G210" s="6"/>
      <c r="H210" s="19">
        <v>7474</v>
      </c>
      <c r="I210" s="16">
        <f t="shared" si="7"/>
        <v>6333.898305084746</v>
      </c>
      <c r="J210" s="16">
        <f t="shared" si="8"/>
        <v>6333.898305084746</v>
      </c>
      <c r="K210" s="17"/>
    </row>
    <row r="211" spans="1:11" s="1" customFormat="1" ht="11.25" customHeight="1" outlineLevel="1">
      <c r="A211" s="4">
        <v>205</v>
      </c>
      <c r="B211" s="35" t="s">
        <v>399</v>
      </c>
      <c r="C211" s="35"/>
      <c r="D211" s="35"/>
      <c r="E211" s="35" t="s">
        <v>400</v>
      </c>
      <c r="F211" s="35"/>
      <c r="G211" s="6"/>
      <c r="H211" s="19">
        <v>73965</v>
      </c>
      <c r="I211" s="16">
        <f t="shared" si="7"/>
        <v>62682.20338983051</v>
      </c>
      <c r="J211" s="16">
        <f t="shared" si="8"/>
        <v>62682.20338983051</v>
      </c>
      <c r="K211" s="17"/>
    </row>
    <row r="212" spans="1:11" s="1" customFormat="1" ht="11.25" customHeight="1" outlineLevel="1">
      <c r="A212" s="4">
        <v>206</v>
      </c>
      <c r="B212" s="35" t="s">
        <v>401</v>
      </c>
      <c r="C212" s="35"/>
      <c r="D212" s="35"/>
      <c r="E212" s="35" t="s">
        <v>402</v>
      </c>
      <c r="F212" s="35"/>
      <c r="G212" s="6"/>
      <c r="H212" s="19">
        <v>1555271</v>
      </c>
      <c r="I212" s="16">
        <f t="shared" si="7"/>
        <v>1318026.2711864407</v>
      </c>
      <c r="J212" s="16">
        <f t="shared" si="8"/>
        <v>1318026.2711864407</v>
      </c>
      <c r="K212" s="17"/>
    </row>
    <row r="213" spans="1:11" s="1" customFormat="1" ht="11.25" customHeight="1" outlineLevel="1">
      <c r="A213" s="4">
        <v>207</v>
      </c>
      <c r="B213" s="35" t="s">
        <v>403</v>
      </c>
      <c r="C213" s="35"/>
      <c r="D213" s="35"/>
      <c r="E213" s="35" t="s">
        <v>404</v>
      </c>
      <c r="F213" s="35"/>
      <c r="G213" s="6"/>
      <c r="H213" s="19">
        <v>474743</v>
      </c>
      <c r="I213" s="16">
        <f t="shared" si="7"/>
        <v>402324.5762711864</v>
      </c>
      <c r="J213" s="16">
        <f t="shared" si="8"/>
        <v>402324.5762711864</v>
      </c>
      <c r="K213" s="17"/>
    </row>
    <row r="214" spans="1:11" s="1" customFormat="1" ht="11.25" customHeight="1" outlineLevel="1">
      <c r="A214" s="4">
        <v>208</v>
      </c>
      <c r="B214" s="35" t="s">
        <v>405</v>
      </c>
      <c r="C214" s="35"/>
      <c r="D214" s="35"/>
      <c r="E214" s="35" t="s">
        <v>406</v>
      </c>
      <c r="F214" s="35"/>
      <c r="G214" s="6"/>
      <c r="H214" s="19">
        <v>357976</v>
      </c>
      <c r="I214" s="16">
        <f t="shared" si="7"/>
        <v>303369.4915254238</v>
      </c>
      <c r="J214" s="16">
        <f t="shared" si="8"/>
        <v>303369.4915254238</v>
      </c>
      <c r="K214" s="17"/>
    </row>
    <row r="215" spans="1:11" s="1" customFormat="1" ht="11.25" customHeight="1" outlineLevel="1">
      <c r="A215" s="4">
        <v>209</v>
      </c>
      <c r="B215" s="35" t="s">
        <v>407</v>
      </c>
      <c r="C215" s="35"/>
      <c r="D215" s="35"/>
      <c r="E215" s="35" t="s">
        <v>408</v>
      </c>
      <c r="F215" s="35"/>
      <c r="G215" s="6"/>
      <c r="H215" s="19">
        <v>289309</v>
      </c>
      <c r="I215" s="16">
        <f t="shared" si="7"/>
        <v>245177.11864406778</v>
      </c>
      <c r="J215" s="16">
        <f t="shared" si="8"/>
        <v>245177.11864406778</v>
      </c>
      <c r="K215" s="17"/>
    </row>
    <row r="216" spans="1:11" s="1" customFormat="1" ht="11.25" customHeight="1" outlineLevel="1">
      <c r="A216" s="4">
        <v>210</v>
      </c>
      <c r="B216" s="35" t="s">
        <v>409</v>
      </c>
      <c r="C216" s="35"/>
      <c r="D216" s="35"/>
      <c r="E216" s="35" t="s">
        <v>410</v>
      </c>
      <c r="F216" s="35"/>
      <c r="G216" s="6"/>
      <c r="H216" s="19">
        <v>758916</v>
      </c>
      <c r="I216" s="16">
        <f t="shared" si="7"/>
        <v>643149.1525423728</v>
      </c>
      <c r="J216" s="16">
        <f t="shared" si="8"/>
        <v>643149.1525423728</v>
      </c>
      <c r="K216" s="17"/>
    </row>
    <row r="217" spans="1:11" s="1" customFormat="1" ht="11.25" customHeight="1" outlineLevel="1">
      <c r="A217" s="4">
        <v>211</v>
      </c>
      <c r="B217" s="35" t="s">
        <v>411</v>
      </c>
      <c r="C217" s="35"/>
      <c r="D217" s="35"/>
      <c r="E217" s="35" t="s">
        <v>412</v>
      </c>
      <c r="F217" s="35"/>
      <c r="G217" s="6"/>
      <c r="H217" s="19">
        <v>3600450</v>
      </c>
      <c r="I217" s="16">
        <f t="shared" si="7"/>
        <v>3051228.8135593217</v>
      </c>
      <c r="J217" s="16">
        <f t="shared" si="8"/>
        <v>3051228.8135593217</v>
      </c>
      <c r="K217" s="17"/>
    </row>
    <row r="218" spans="1:11" s="1" customFormat="1" ht="11.25" customHeight="1" outlineLevel="1">
      <c r="A218" s="4">
        <v>212</v>
      </c>
      <c r="B218" s="35" t="s">
        <v>413</v>
      </c>
      <c r="C218" s="35"/>
      <c r="D218" s="35"/>
      <c r="E218" s="35" t="s">
        <v>414</v>
      </c>
      <c r="F218" s="35"/>
      <c r="G218" s="6"/>
      <c r="H218" s="19">
        <v>2609329</v>
      </c>
      <c r="I218" s="16">
        <f t="shared" si="7"/>
        <v>2211295.7627118644</v>
      </c>
      <c r="J218" s="16">
        <f t="shared" si="8"/>
        <v>2211295.7627118644</v>
      </c>
      <c r="K218" s="17"/>
    </row>
    <row r="219" spans="1:11" s="1" customFormat="1" ht="11.25" customHeight="1" outlineLevel="1">
      <c r="A219" s="4">
        <v>213</v>
      </c>
      <c r="B219" s="35" t="s">
        <v>415</v>
      </c>
      <c r="C219" s="35"/>
      <c r="D219" s="35"/>
      <c r="E219" s="35" t="s">
        <v>416</v>
      </c>
      <c r="F219" s="35"/>
      <c r="G219" s="6"/>
      <c r="H219" s="19">
        <v>633925</v>
      </c>
      <c r="I219" s="16">
        <f t="shared" si="7"/>
        <v>537224.5762711865</v>
      </c>
      <c r="J219" s="16">
        <f t="shared" si="8"/>
        <v>537224.5762711865</v>
      </c>
      <c r="K219" s="17"/>
    </row>
    <row r="220" spans="1:11" s="1" customFormat="1" ht="11.25" customHeight="1" outlineLevel="1">
      <c r="A220" s="4">
        <v>214</v>
      </c>
      <c r="B220" s="35" t="s">
        <v>417</v>
      </c>
      <c r="C220" s="35"/>
      <c r="D220" s="35"/>
      <c r="E220" s="35" t="s">
        <v>418</v>
      </c>
      <c r="F220" s="35"/>
      <c r="G220" s="6"/>
      <c r="H220" s="19">
        <v>228431</v>
      </c>
      <c r="I220" s="16">
        <f t="shared" si="7"/>
        <v>193585.59322033898</v>
      </c>
      <c r="J220" s="16">
        <f t="shared" si="8"/>
        <v>193585.59322033898</v>
      </c>
      <c r="K220" s="17"/>
    </row>
    <row r="221" spans="1:11" s="1" customFormat="1" ht="11.25" customHeight="1" outlineLevel="1">
      <c r="A221" s="4">
        <v>215</v>
      </c>
      <c r="B221" s="35" t="s">
        <v>419</v>
      </c>
      <c r="C221" s="35"/>
      <c r="D221" s="35"/>
      <c r="E221" s="35" t="s">
        <v>420</v>
      </c>
      <c r="F221" s="35"/>
      <c r="G221" s="6"/>
      <c r="H221" s="19">
        <v>2615427</v>
      </c>
      <c r="I221" s="16">
        <f t="shared" si="7"/>
        <v>2216463.559322034</v>
      </c>
      <c r="J221" s="16">
        <f t="shared" si="8"/>
        <v>2216463.559322034</v>
      </c>
      <c r="K221" s="17"/>
    </row>
    <row r="222" spans="1:11" s="1" customFormat="1" ht="11.25" customHeight="1" outlineLevel="1">
      <c r="A222" s="4">
        <v>216</v>
      </c>
      <c r="B222" s="35" t="s">
        <v>421</v>
      </c>
      <c r="C222" s="35"/>
      <c r="D222" s="35"/>
      <c r="E222" s="35" t="s">
        <v>422</v>
      </c>
      <c r="F222" s="35"/>
      <c r="G222" s="6"/>
      <c r="H222" s="19">
        <v>104862</v>
      </c>
      <c r="I222" s="16">
        <f t="shared" si="7"/>
        <v>88866.10169491525</v>
      </c>
      <c r="J222" s="16">
        <f t="shared" si="8"/>
        <v>88866.10169491525</v>
      </c>
      <c r="K222" s="17"/>
    </row>
    <row r="223" spans="1:11" s="1" customFormat="1" ht="11.25" customHeight="1" outlineLevel="1">
      <c r="A223" s="4">
        <v>217</v>
      </c>
      <c r="B223" s="35" t="s">
        <v>423</v>
      </c>
      <c r="C223" s="35"/>
      <c r="D223" s="35"/>
      <c r="E223" s="35" t="s">
        <v>424</v>
      </c>
      <c r="F223" s="35"/>
      <c r="G223" s="6"/>
      <c r="H223" s="19">
        <v>2390352</v>
      </c>
      <c r="I223" s="16">
        <f t="shared" si="7"/>
        <v>2025722.033898305</v>
      </c>
      <c r="J223" s="16">
        <f t="shared" si="8"/>
        <v>2025722.033898305</v>
      </c>
      <c r="K223" s="17"/>
    </row>
    <row r="224" spans="1:11" s="1" customFormat="1" ht="11.25" customHeight="1" outlineLevel="1">
      <c r="A224" s="4">
        <v>218</v>
      </c>
      <c r="B224" s="35" t="s">
        <v>425</v>
      </c>
      <c r="C224" s="35"/>
      <c r="D224" s="35"/>
      <c r="E224" s="35" t="s">
        <v>426</v>
      </c>
      <c r="F224" s="35"/>
      <c r="G224" s="6"/>
      <c r="H224" s="19">
        <v>908481</v>
      </c>
      <c r="I224" s="16">
        <f t="shared" si="7"/>
        <v>769899.1525423728</v>
      </c>
      <c r="J224" s="16">
        <f t="shared" si="8"/>
        <v>769899.1525423728</v>
      </c>
      <c r="K224" s="17"/>
    </row>
    <row r="225" spans="1:11" s="1" customFormat="1" ht="11.25" customHeight="1" outlineLevel="1">
      <c r="A225" s="4">
        <v>219</v>
      </c>
      <c r="B225" s="35" t="s">
        <v>427</v>
      </c>
      <c r="C225" s="35"/>
      <c r="D225" s="35"/>
      <c r="E225" s="35" t="s">
        <v>428</v>
      </c>
      <c r="F225" s="35"/>
      <c r="G225" s="6"/>
      <c r="H225" s="19">
        <v>270407</v>
      </c>
      <c r="I225" s="16">
        <f t="shared" si="7"/>
        <v>229158.4745762712</v>
      </c>
      <c r="J225" s="16">
        <f t="shared" si="8"/>
        <v>229158.4745762712</v>
      </c>
      <c r="K225" s="17"/>
    </row>
    <row r="226" spans="1:11" s="1" customFormat="1" ht="11.25" customHeight="1" outlineLevel="1">
      <c r="A226" s="4">
        <v>220</v>
      </c>
      <c r="B226" s="35" t="s">
        <v>429</v>
      </c>
      <c r="C226" s="35"/>
      <c r="D226" s="35"/>
      <c r="E226" s="35" t="s">
        <v>430</v>
      </c>
      <c r="F226" s="35"/>
      <c r="G226" s="6"/>
      <c r="H226" s="19">
        <v>1048011</v>
      </c>
      <c r="I226" s="16">
        <f t="shared" si="7"/>
        <v>888144.9152542372</v>
      </c>
      <c r="J226" s="16">
        <f t="shared" si="8"/>
        <v>888144.9152542372</v>
      </c>
      <c r="K226" s="17"/>
    </row>
    <row r="227" spans="1:11" s="1" customFormat="1" ht="11.25" customHeight="1" outlineLevel="1">
      <c r="A227" s="4">
        <v>221</v>
      </c>
      <c r="B227" s="35" t="s">
        <v>431</v>
      </c>
      <c r="C227" s="35"/>
      <c r="D227" s="35"/>
      <c r="E227" s="35" t="s">
        <v>432</v>
      </c>
      <c r="F227" s="35"/>
      <c r="G227" s="6"/>
      <c r="H227" s="19">
        <v>47390</v>
      </c>
      <c r="I227" s="16">
        <f t="shared" si="7"/>
        <v>40161.016949152545</v>
      </c>
      <c r="J227" s="16">
        <f t="shared" si="8"/>
        <v>40161.016949152545</v>
      </c>
      <c r="K227" s="17"/>
    </row>
    <row r="228" spans="1:11" s="1" customFormat="1" ht="11.25" customHeight="1" outlineLevel="1">
      <c r="A228" s="4">
        <v>222</v>
      </c>
      <c r="B228" s="35" t="s">
        <v>433</v>
      </c>
      <c r="C228" s="35"/>
      <c r="D228" s="35"/>
      <c r="E228" s="35" t="s">
        <v>434</v>
      </c>
      <c r="F228" s="35"/>
      <c r="G228" s="6"/>
      <c r="H228" s="19">
        <v>249772</v>
      </c>
      <c r="I228" s="16">
        <f t="shared" si="7"/>
        <v>211671.18644067796</v>
      </c>
      <c r="J228" s="16">
        <f t="shared" si="8"/>
        <v>211671.18644067796</v>
      </c>
      <c r="K228" s="17"/>
    </row>
    <row r="229" spans="1:11" s="1" customFormat="1" ht="11.25" customHeight="1" outlineLevel="1">
      <c r="A229" s="4">
        <v>223</v>
      </c>
      <c r="B229" s="35" t="s">
        <v>435</v>
      </c>
      <c r="C229" s="35"/>
      <c r="D229" s="35"/>
      <c r="E229" s="35" t="s">
        <v>436</v>
      </c>
      <c r="F229" s="35"/>
      <c r="G229" s="6"/>
      <c r="H229" s="19">
        <v>888847</v>
      </c>
      <c r="I229" s="16">
        <f t="shared" si="7"/>
        <v>753260.1694915255</v>
      </c>
      <c r="J229" s="16">
        <f t="shared" si="8"/>
        <v>753260.1694915255</v>
      </c>
      <c r="K229" s="17"/>
    </row>
    <row r="230" spans="1:11" s="1" customFormat="1" ht="11.25" customHeight="1" outlineLevel="1">
      <c r="A230" s="4">
        <v>224</v>
      </c>
      <c r="B230" s="35" t="s">
        <v>437</v>
      </c>
      <c r="C230" s="35"/>
      <c r="D230" s="35"/>
      <c r="E230" s="35" t="s">
        <v>438</v>
      </c>
      <c r="F230" s="35"/>
      <c r="G230" s="6"/>
      <c r="H230" s="19">
        <v>647377</v>
      </c>
      <c r="I230" s="16">
        <f t="shared" si="7"/>
        <v>548624.5762711865</v>
      </c>
      <c r="J230" s="16">
        <f t="shared" si="8"/>
        <v>548624.5762711865</v>
      </c>
      <c r="K230" s="17"/>
    </row>
    <row r="231" spans="1:11" s="1" customFormat="1" ht="11.25" customHeight="1" outlineLevel="1">
      <c r="A231" s="4">
        <v>225</v>
      </c>
      <c r="B231" s="35" t="s">
        <v>439</v>
      </c>
      <c r="C231" s="35"/>
      <c r="D231" s="35"/>
      <c r="E231" s="35" t="s">
        <v>440</v>
      </c>
      <c r="F231" s="35"/>
      <c r="G231" s="6"/>
      <c r="H231" s="19">
        <v>456317</v>
      </c>
      <c r="I231" s="16">
        <f t="shared" si="7"/>
        <v>386709.3220338983</v>
      </c>
      <c r="J231" s="16">
        <f t="shared" si="8"/>
        <v>386709.3220338983</v>
      </c>
      <c r="K231" s="17"/>
    </row>
    <row r="232" spans="1:11" s="1" customFormat="1" ht="11.25" customHeight="1" outlineLevel="1">
      <c r="A232" s="4">
        <v>226</v>
      </c>
      <c r="B232" s="35" t="s">
        <v>441</v>
      </c>
      <c r="C232" s="35"/>
      <c r="D232" s="35"/>
      <c r="E232" s="35" t="s">
        <v>442</v>
      </c>
      <c r="F232" s="35"/>
      <c r="G232" s="6"/>
      <c r="H232" s="19">
        <v>1041432</v>
      </c>
      <c r="I232" s="16">
        <f t="shared" si="7"/>
        <v>882569.4915254237</v>
      </c>
      <c r="J232" s="16">
        <f t="shared" si="8"/>
        <v>882569.4915254237</v>
      </c>
      <c r="K232" s="17"/>
    </row>
    <row r="233" spans="1:11" s="1" customFormat="1" ht="11.25" customHeight="1" outlineLevel="1">
      <c r="A233" s="4">
        <v>227</v>
      </c>
      <c r="B233" s="35" t="s">
        <v>443</v>
      </c>
      <c r="C233" s="35"/>
      <c r="D233" s="35"/>
      <c r="E233" s="35" t="s">
        <v>444</v>
      </c>
      <c r="F233" s="35"/>
      <c r="G233" s="6"/>
      <c r="H233" s="19">
        <v>102854</v>
      </c>
      <c r="I233" s="16">
        <f t="shared" si="7"/>
        <v>87164.40677966102</v>
      </c>
      <c r="J233" s="16">
        <f t="shared" si="8"/>
        <v>87164.40677966102</v>
      </c>
      <c r="K233" s="17"/>
    </row>
    <row r="234" spans="1:11" s="1" customFormat="1" ht="11.25" customHeight="1" outlineLevel="1">
      <c r="A234" s="4">
        <v>228</v>
      </c>
      <c r="B234" s="35" t="s">
        <v>445</v>
      </c>
      <c r="C234" s="35"/>
      <c r="D234" s="35"/>
      <c r="E234" s="35" t="s">
        <v>446</v>
      </c>
      <c r="F234" s="35"/>
      <c r="G234" s="6"/>
      <c r="H234" s="19">
        <v>33098</v>
      </c>
      <c r="I234" s="16">
        <f t="shared" si="7"/>
        <v>28049.15254237288</v>
      </c>
      <c r="J234" s="16">
        <f t="shared" si="8"/>
        <v>28049.15254237288</v>
      </c>
      <c r="K234" s="17"/>
    </row>
    <row r="235" spans="1:11" s="1" customFormat="1" ht="11.25" customHeight="1" outlineLevel="1">
      <c r="A235" s="4">
        <v>229</v>
      </c>
      <c r="B235" s="35" t="s">
        <v>447</v>
      </c>
      <c r="C235" s="35"/>
      <c r="D235" s="35"/>
      <c r="E235" s="35" t="s">
        <v>448</v>
      </c>
      <c r="F235" s="35"/>
      <c r="G235" s="6"/>
      <c r="H235" s="19">
        <v>3574205</v>
      </c>
      <c r="I235" s="16">
        <f t="shared" si="7"/>
        <v>3028987.2881355933</v>
      </c>
      <c r="J235" s="16">
        <f t="shared" si="8"/>
        <v>3028987.2881355933</v>
      </c>
      <c r="K235" s="17"/>
    </row>
    <row r="236" spans="1:11" s="1" customFormat="1" ht="11.25" customHeight="1" outlineLevel="1">
      <c r="A236" s="4">
        <v>230</v>
      </c>
      <c r="B236" s="35" t="s">
        <v>449</v>
      </c>
      <c r="C236" s="35"/>
      <c r="D236" s="35"/>
      <c r="E236" s="35" t="s">
        <v>450</v>
      </c>
      <c r="F236" s="35"/>
      <c r="G236" s="6"/>
      <c r="H236" s="19">
        <v>1816018</v>
      </c>
      <c r="I236" s="16">
        <f t="shared" si="7"/>
        <v>1538998.3050847456</v>
      </c>
      <c r="J236" s="16">
        <f t="shared" si="8"/>
        <v>1538998.3050847456</v>
      </c>
      <c r="K236" s="17"/>
    </row>
    <row r="237" spans="1:11" s="1" customFormat="1" ht="11.25" customHeight="1" outlineLevel="1">
      <c r="A237" s="4">
        <v>231</v>
      </c>
      <c r="B237" s="35" t="s">
        <v>451</v>
      </c>
      <c r="C237" s="35"/>
      <c r="D237" s="35"/>
      <c r="E237" s="35" t="s">
        <v>452</v>
      </c>
      <c r="F237" s="35"/>
      <c r="G237" s="6"/>
      <c r="H237" s="19">
        <v>1103484</v>
      </c>
      <c r="I237" s="16">
        <f t="shared" si="7"/>
        <v>935155.9322033898</v>
      </c>
      <c r="J237" s="16">
        <f t="shared" si="8"/>
        <v>935155.9322033898</v>
      </c>
      <c r="K237" s="17"/>
    </row>
    <row r="238" spans="1:11" s="1" customFormat="1" ht="11.25" customHeight="1" outlineLevel="1">
      <c r="A238" s="4">
        <v>232</v>
      </c>
      <c r="B238" s="35" t="s">
        <v>453</v>
      </c>
      <c r="C238" s="35"/>
      <c r="D238" s="35"/>
      <c r="E238" s="35" t="s">
        <v>454</v>
      </c>
      <c r="F238" s="35"/>
      <c r="G238" s="6"/>
      <c r="H238" s="19">
        <v>514959</v>
      </c>
      <c r="I238" s="16">
        <f t="shared" si="7"/>
        <v>436405.9322033899</v>
      </c>
      <c r="J238" s="16">
        <f t="shared" si="8"/>
        <v>436405.9322033899</v>
      </c>
      <c r="K238" s="17"/>
    </row>
    <row r="239" spans="1:11" s="1" customFormat="1" ht="11.25" customHeight="1" outlineLevel="1">
      <c r="A239" s="4">
        <v>233</v>
      </c>
      <c r="B239" s="35" t="s">
        <v>455</v>
      </c>
      <c r="C239" s="35"/>
      <c r="D239" s="35"/>
      <c r="E239" s="35" t="s">
        <v>456</v>
      </c>
      <c r="F239" s="35"/>
      <c r="G239" s="6"/>
      <c r="H239" s="19">
        <v>645128</v>
      </c>
      <c r="I239" s="16">
        <f t="shared" si="7"/>
        <v>546718.6440677966</v>
      </c>
      <c r="J239" s="16">
        <f t="shared" si="8"/>
        <v>546718.6440677966</v>
      </c>
      <c r="K239" s="17"/>
    </row>
    <row r="240" spans="1:11" s="1" customFormat="1" ht="11.25" customHeight="1" outlineLevel="1">
      <c r="A240" s="4">
        <v>234</v>
      </c>
      <c r="B240" s="35" t="s">
        <v>457</v>
      </c>
      <c r="C240" s="35"/>
      <c r="D240" s="35"/>
      <c r="E240" s="35" t="s">
        <v>458</v>
      </c>
      <c r="F240" s="35"/>
      <c r="G240" s="6"/>
      <c r="H240" s="19">
        <v>1119248</v>
      </c>
      <c r="I240" s="16">
        <f t="shared" si="7"/>
        <v>948515.2542372881</v>
      </c>
      <c r="J240" s="16">
        <f t="shared" si="8"/>
        <v>948515.2542372881</v>
      </c>
      <c r="K240" s="17"/>
    </row>
    <row r="241" spans="1:11" s="1" customFormat="1" ht="21.75" customHeight="1" outlineLevel="1">
      <c r="A241" s="4">
        <v>235</v>
      </c>
      <c r="B241" s="35" t="s">
        <v>459</v>
      </c>
      <c r="C241" s="35"/>
      <c r="D241" s="35"/>
      <c r="E241" s="35" t="s">
        <v>460</v>
      </c>
      <c r="F241" s="35"/>
      <c r="G241" s="6"/>
      <c r="H241" s="19">
        <v>3276821</v>
      </c>
      <c r="I241" s="16">
        <f t="shared" si="7"/>
        <v>2776966.9491525423</v>
      </c>
      <c r="J241" s="16">
        <f t="shared" si="8"/>
        <v>2776966.9491525423</v>
      </c>
      <c r="K241" s="17"/>
    </row>
    <row r="242" spans="1:11" s="1" customFormat="1" ht="11.25" customHeight="1" outlineLevel="1">
      <c r="A242" s="4">
        <v>236</v>
      </c>
      <c r="B242" s="35" t="s">
        <v>461</v>
      </c>
      <c r="C242" s="35"/>
      <c r="D242" s="35"/>
      <c r="E242" s="35" t="s">
        <v>458</v>
      </c>
      <c r="F242" s="35"/>
      <c r="G242" s="6"/>
      <c r="H242" s="19">
        <v>1243608</v>
      </c>
      <c r="I242" s="16">
        <f t="shared" si="7"/>
        <v>1053905.0847457626</v>
      </c>
      <c r="J242" s="16">
        <f t="shared" si="8"/>
        <v>1053905.0847457626</v>
      </c>
      <c r="K242" s="17"/>
    </row>
    <row r="243" spans="1:11" s="1" customFormat="1" ht="11.25" customHeight="1" outlineLevel="1">
      <c r="A243" s="4">
        <v>237</v>
      </c>
      <c r="B243" s="35" t="s">
        <v>462</v>
      </c>
      <c r="C243" s="35"/>
      <c r="D243" s="35"/>
      <c r="E243" s="35" t="s">
        <v>463</v>
      </c>
      <c r="F243" s="35"/>
      <c r="G243" s="6"/>
      <c r="H243" s="19">
        <v>725013</v>
      </c>
      <c r="I243" s="16">
        <f t="shared" si="7"/>
        <v>614417.7966101696</v>
      </c>
      <c r="J243" s="16">
        <f t="shared" si="8"/>
        <v>614417.7966101696</v>
      </c>
      <c r="K243" s="17"/>
    </row>
    <row r="244" spans="1:11" s="1" customFormat="1" ht="11.25" customHeight="1" outlineLevel="1">
      <c r="A244" s="4">
        <v>238</v>
      </c>
      <c r="B244" s="35" t="s">
        <v>464</v>
      </c>
      <c r="C244" s="35"/>
      <c r="D244" s="35"/>
      <c r="E244" s="35" t="s">
        <v>465</v>
      </c>
      <c r="F244" s="35"/>
      <c r="G244" s="6"/>
      <c r="H244" s="19">
        <v>26815</v>
      </c>
      <c r="I244" s="16">
        <f t="shared" si="7"/>
        <v>22724.57627118644</v>
      </c>
      <c r="J244" s="16">
        <f t="shared" si="8"/>
        <v>22724.57627118644</v>
      </c>
      <c r="K244" s="17"/>
    </row>
    <row r="245" spans="1:11" s="1" customFormat="1" ht="11.25" customHeight="1" outlineLevel="1">
      <c r="A245" s="4">
        <v>239</v>
      </c>
      <c r="B245" s="35" t="s">
        <v>466</v>
      </c>
      <c r="C245" s="35"/>
      <c r="D245" s="35"/>
      <c r="E245" s="35" t="s">
        <v>467</v>
      </c>
      <c r="F245" s="35"/>
      <c r="G245" s="6"/>
      <c r="H245" s="19">
        <v>21149</v>
      </c>
      <c r="I245" s="16">
        <f t="shared" si="7"/>
        <v>17922.8813559322</v>
      </c>
      <c r="J245" s="16">
        <f t="shared" si="8"/>
        <v>17922.8813559322</v>
      </c>
      <c r="K245" s="17"/>
    </row>
    <row r="246" spans="1:11" s="1" customFormat="1" ht="11.25" customHeight="1" outlineLevel="1">
      <c r="A246" s="4">
        <v>240</v>
      </c>
      <c r="B246" s="35" t="s">
        <v>468</v>
      </c>
      <c r="C246" s="35"/>
      <c r="D246" s="35"/>
      <c r="E246" s="35" t="s">
        <v>469</v>
      </c>
      <c r="F246" s="35"/>
      <c r="G246" s="6"/>
      <c r="H246" s="19">
        <v>106221</v>
      </c>
      <c r="I246" s="16">
        <f t="shared" si="7"/>
        <v>90017.79661016949</v>
      </c>
      <c r="J246" s="16">
        <f t="shared" si="8"/>
        <v>90017.79661016949</v>
      </c>
      <c r="K246" s="17"/>
    </row>
    <row r="247" spans="1:11" s="1" customFormat="1" ht="11.25" customHeight="1" outlineLevel="1">
      <c r="A247" s="4">
        <v>241</v>
      </c>
      <c r="B247" s="35" t="s">
        <v>470</v>
      </c>
      <c r="C247" s="35"/>
      <c r="D247" s="35"/>
      <c r="E247" s="35" t="s">
        <v>471</v>
      </c>
      <c r="F247" s="35"/>
      <c r="G247" s="6"/>
      <c r="H247" s="19">
        <v>4318</v>
      </c>
      <c r="I247" s="16">
        <f t="shared" si="7"/>
        <v>3659.322033898305</v>
      </c>
      <c r="J247" s="16">
        <f t="shared" si="8"/>
        <v>3659.322033898305</v>
      </c>
      <c r="K247" s="17"/>
    </row>
    <row r="248" spans="1:11" s="1" customFormat="1" ht="11.25" customHeight="1" outlineLevel="1">
      <c r="A248" s="4">
        <v>242</v>
      </c>
      <c r="B248" s="35" t="s">
        <v>472</v>
      </c>
      <c r="C248" s="35"/>
      <c r="D248" s="35"/>
      <c r="E248" s="35" t="s">
        <v>473</v>
      </c>
      <c r="F248" s="35"/>
      <c r="G248" s="6"/>
      <c r="H248" s="19">
        <v>9837</v>
      </c>
      <c r="I248" s="16">
        <f t="shared" si="7"/>
        <v>8336.4406779661</v>
      </c>
      <c r="J248" s="16">
        <f t="shared" si="8"/>
        <v>8336.4406779661</v>
      </c>
      <c r="K248" s="17"/>
    </row>
    <row r="249" spans="1:11" s="1" customFormat="1" ht="21.75" customHeight="1" outlineLevel="1">
      <c r="A249" s="4">
        <v>243</v>
      </c>
      <c r="B249" s="35" t="s">
        <v>474</v>
      </c>
      <c r="C249" s="35"/>
      <c r="D249" s="35"/>
      <c r="E249" s="35" t="s">
        <v>475</v>
      </c>
      <c r="F249" s="35"/>
      <c r="G249" s="6"/>
      <c r="H249" s="19">
        <v>2982244</v>
      </c>
      <c r="I249" s="16">
        <f t="shared" si="7"/>
        <v>2527325.4237288134</v>
      </c>
      <c r="J249" s="16">
        <f t="shared" si="8"/>
        <v>2527325.4237288134</v>
      </c>
      <c r="K249" s="17"/>
    </row>
    <row r="250" spans="1:11" s="1" customFormat="1" ht="21.75" customHeight="1" outlineLevel="1">
      <c r="A250" s="4">
        <v>244</v>
      </c>
      <c r="B250" s="35" t="s">
        <v>476</v>
      </c>
      <c r="C250" s="35"/>
      <c r="D250" s="35"/>
      <c r="E250" s="35" t="s">
        <v>477</v>
      </c>
      <c r="F250" s="35"/>
      <c r="G250" s="6"/>
      <c r="H250" s="19">
        <v>223103</v>
      </c>
      <c r="I250" s="16">
        <f t="shared" si="7"/>
        <v>189070.33898305084</v>
      </c>
      <c r="J250" s="16">
        <f t="shared" si="8"/>
        <v>189070.33898305084</v>
      </c>
      <c r="K250" s="17"/>
    </row>
    <row r="251" spans="1:11" s="1" customFormat="1" ht="21.75" customHeight="1" outlineLevel="1">
      <c r="A251" s="4">
        <v>245</v>
      </c>
      <c r="B251" s="35" t="s">
        <v>478</v>
      </c>
      <c r="C251" s="35"/>
      <c r="D251" s="35"/>
      <c r="E251" s="35" t="s">
        <v>479</v>
      </c>
      <c r="F251" s="35"/>
      <c r="G251" s="6"/>
      <c r="H251" s="19">
        <v>79839</v>
      </c>
      <c r="I251" s="16">
        <f t="shared" si="7"/>
        <v>67660.16949152542</v>
      </c>
      <c r="J251" s="16">
        <f t="shared" si="8"/>
        <v>67660.16949152542</v>
      </c>
      <c r="K251" s="17"/>
    </row>
    <row r="252" spans="1:11" s="1" customFormat="1" ht="21.75" customHeight="1" outlineLevel="1">
      <c r="A252" s="4">
        <v>246</v>
      </c>
      <c r="B252" s="35" t="s">
        <v>480</v>
      </c>
      <c r="C252" s="35"/>
      <c r="D252" s="35"/>
      <c r="E252" s="35" t="s">
        <v>481</v>
      </c>
      <c r="F252" s="35"/>
      <c r="G252" s="6"/>
      <c r="H252" s="19">
        <v>84748</v>
      </c>
      <c r="I252" s="16">
        <f t="shared" si="7"/>
        <v>71820.33898305085</v>
      </c>
      <c r="J252" s="16">
        <f t="shared" si="8"/>
        <v>71820.33898305085</v>
      </c>
      <c r="K252" s="17"/>
    </row>
    <row r="253" spans="1:11" s="1" customFormat="1" ht="21.75" customHeight="1" outlineLevel="1">
      <c r="A253" s="4">
        <v>247</v>
      </c>
      <c r="B253" s="35" t="s">
        <v>482</v>
      </c>
      <c r="C253" s="35"/>
      <c r="D253" s="35"/>
      <c r="E253" s="35" t="s">
        <v>481</v>
      </c>
      <c r="F253" s="35"/>
      <c r="G253" s="6"/>
      <c r="H253" s="19">
        <v>97242</v>
      </c>
      <c r="I253" s="16">
        <f t="shared" si="7"/>
        <v>82408.4745762712</v>
      </c>
      <c r="J253" s="16">
        <f t="shared" si="8"/>
        <v>82408.4745762712</v>
      </c>
      <c r="K253" s="17"/>
    </row>
    <row r="254" spans="1:11" s="1" customFormat="1" ht="21.75" customHeight="1" outlineLevel="1">
      <c r="A254" s="4">
        <v>248</v>
      </c>
      <c r="B254" s="35" t="s">
        <v>483</v>
      </c>
      <c r="C254" s="35"/>
      <c r="D254" s="35"/>
      <c r="E254" s="35" t="s">
        <v>484</v>
      </c>
      <c r="F254" s="35"/>
      <c r="G254" s="6"/>
      <c r="H254" s="19">
        <v>42283</v>
      </c>
      <c r="I254" s="16">
        <f t="shared" si="7"/>
        <v>35833.05084745763</v>
      </c>
      <c r="J254" s="16">
        <f t="shared" si="8"/>
        <v>35833.05084745763</v>
      </c>
      <c r="K254" s="17"/>
    </row>
    <row r="255" spans="1:11" s="1" customFormat="1" ht="21.75" customHeight="1" outlineLevel="1">
      <c r="A255" s="4">
        <v>249</v>
      </c>
      <c r="B255" s="35" t="s">
        <v>485</v>
      </c>
      <c r="C255" s="35"/>
      <c r="D255" s="35"/>
      <c r="E255" s="35" t="s">
        <v>484</v>
      </c>
      <c r="F255" s="35"/>
      <c r="G255" s="6"/>
      <c r="H255" s="19">
        <v>25887</v>
      </c>
      <c r="I255" s="16">
        <f t="shared" si="7"/>
        <v>21938.135593220337</v>
      </c>
      <c r="J255" s="16">
        <f t="shared" si="8"/>
        <v>21938.135593220337</v>
      </c>
      <c r="K255" s="17"/>
    </row>
    <row r="256" spans="1:11" s="1" customFormat="1" ht="21.75" customHeight="1" outlineLevel="1">
      <c r="A256" s="4">
        <v>250</v>
      </c>
      <c r="B256" s="35" t="s">
        <v>486</v>
      </c>
      <c r="C256" s="35"/>
      <c r="D256" s="35"/>
      <c r="E256" s="35" t="s">
        <v>487</v>
      </c>
      <c r="F256" s="35"/>
      <c r="G256" s="6" t="s">
        <v>51</v>
      </c>
      <c r="H256" s="19">
        <v>43868</v>
      </c>
      <c r="I256" s="16">
        <f t="shared" si="7"/>
        <v>37176.271186440674</v>
      </c>
      <c r="J256" s="16"/>
      <c r="K256" s="17">
        <f>I256*0.8</f>
        <v>29741.01694915254</v>
      </c>
    </row>
    <row r="257" spans="1:11" s="1" customFormat="1" ht="11.25" customHeight="1" outlineLevel="1">
      <c r="A257" s="4">
        <v>251</v>
      </c>
      <c r="B257" s="35" t="s">
        <v>488</v>
      </c>
      <c r="C257" s="35"/>
      <c r="D257" s="35"/>
      <c r="E257" s="35" t="s">
        <v>489</v>
      </c>
      <c r="F257" s="35"/>
      <c r="G257" s="6"/>
      <c r="H257" s="19">
        <v>64930</v>
      </c>
      <c r="I257" s="16">
        <f t="shared" si="7"/>
        <v>55025.42372881356</v>
      </c>
      <c r="J257" s="16">
        <f t="shared" si="8"/>
        <v>55025.42372881356</v>
      </c>
      <c r="K257" s="17"/>
    </row>
    <row r="258" spans="1:11" s="1" customFormat="1" ht="21.75" customHeight="1" outlineLevel="1">
      <c r="A258" s="4">
        <v>252</v>
      </c>
      <c r="B258" s="35" t="s">
        <v>490</v>
      </c>
      <c r="C258" s="35"/>
      <c r="D258" s="35"/>
      <c r="E258" s="35" t="s">
        <v>491</v>
      </c>
      <c r="F258" s="35"/>
      <c r="G258" s="6" t="s">
        <v>51</v>
      </c>
      <c r="H258" s="19">
        <v>308580</v>
      </c>
      <c r="I258" s="16">
        <f t="shared" si="7"/>
        <v>261508.4745762712</v>
      </c>
      <c r="J258" s="16"/>
      <c r="K258" s="17">
        <f>I258*0.8</f>
        <v>209206.77966101698</v>
      </c>
    </row>
    <row r="259" spans="1:11" s="1" customFormat="1" ht="21.75" customHeight="1" outlineLevel="1">
      <c r="A259" s="4">
        <v>253</v>
      </c>
      <c r="B259" s="35" t="s">
        <v>492</v>
      </c>
      <c r="C259" s="35"/>
      <c r="D259" s="35"/>
      <c r="E259" s="35" t="s">
        <v>493</v>
      </c>
      <c r="F259" s="35"/>
      <c r="G259" s="6" t="s">
        <v>51</v>
      </c>
      <c r="H259" s="19">
        <v>567598</v>
      </c>
      <c r="I259" s="16">
        <f t="shared" si="7"/>
        <v>481015.25423728814</v>
      </c>
      <c r="J259" s="16"/>
      <c r="K259" s="17">
        <f>I259*0.8</f>
        <v>384812.20338983054</v>
      </c>
    </row>
    <row r="260" spans="1:11" s="1" customFormat="1" ht="11.25" customHeight="1" outlineLevel="1">
      <c r="A260" s="4">
        <v>254</v>
      </c>
      <c r="B260" s="35" t="s">
        <v>494</v>
      </c>
      <c r="C260" s="35"/>
      <c r="D260" s="35"/>
      <c r="E260" s="35" t="s">
        <v>495</v>
      </c>
      <c r="F260" s="35"/>
      <c r="G260" s="6"/>
      <c r="H260" s="19">
        <v>79363</v>
      </c>
      <c r="I260" s="16">
        <f t="shared" si="7"/>
        <v>67256.77966101695</v>
      </c>
      <c r="J260" s="16">
        <f t="shared" si="8"/>
        <v>67256.77966101695</v>
      </c>
      <c r="K260" s="17"/>
    </row>
    <row r="261" spans="1:11" s="1" customFormat="1" ht="11.25" customHeight="1" outlineLevel="1">
      <c r="A261" s="4">
        <v>255</v>
      </c>
      <c r="B261" s="35" t="s">
        <v>496</v>
      </c>
      <c r="C261" s="35"/>
      <c r="D261" s="35"/>
      <c r="E261" s="35" t="s">
        <v>497</v>
      </c>
      <c r="F261" s="35"/>
      <c r="G261" s="6"/>
      <c r="H261" s="19">
        <v>53667</v>
      </c>
      <c r="I261" s="16">
        <f t="shared" si="7"/>
        <v>45480.50847457627</v>
      </c>
      <c r="J261" s="16">
        <f t="shared" si="8"/>
        <v>45480.50847457627</v>
      </c>
      <c r="K261" s="17"/>
    </row>
    <row r="262" spans="1:11" s="1" customFormat="1" ht="11.25" customHeight="1" outlineLevel="1">
      <c r="A262" s="4">
        <v>256</v>
      </c>
      <c r="B262" s="35" t="s">
        <v>498</v>
      </c>
      <c r="C262" s="35"/>
      <c r="D262" s="35"/>
      <c r="E262" s="35" t="s">
        <v>499</v>
      </c>
      <c r="F262" s="35"/>
      <c r="G262" s="6"/>
      <c r="H262" s="19">
        <v>166777</v>
      </c>
      <c r="I262" s="16">
        <f aca="true" t="shared" si="9" ref="I262:I325">H262/118*100</f>
        <v>141336.4406779661</v>
      </c>
      <c r="J262" s="16">
        <f t="shared" si="8"/>
        <v>141336.4406779661</v>
      </c>
      <c r="K262" s="17"/>
    </row>
    <row r="263" spans="1:11" s="1" customFormat="1" ht="11.25" customHeight="1" outlineLevel="1">
      <c r="A263" s="4">
        <v>257</v>
      </c>
      <c r="B263" s="35" t="s">
        <v>500</v>
      </c>
      <c r="C263" s="35"/>
      <c r="D263" s="35"/>
      <c r="E263" s="35" t="s">
        <v>499</v>
      </c>
      <c r="F263" s="35"/>
      <c r="G263" s="6"/>
      <c r="H263" s="19">
        <v>21916</v>
      </c>
      <c r="I263" s="16">
        <f t="shared" si="9"/>
        <v>18572.8813559322</v>
      </c>
      <c r="J263" s="16">
        <f t="shared" si="8"/>
        <v>18572.8813559322</v>
      </c>
      <c r="K263" s="17"/>
    </row>
    <row r="264" spans="1:11" s="1" customFormat="1" ht="11.25" customHeight="1" outlineLevel="1">
      <c r="A264" s="4">
        <v>258</v>
      </c>
      <c r="B264" s="35" t="s">
        <v>501</v>
      </c>
      <c r="C264" s="35"/>
      <c r="D264" s="35"/>
      <c r="E264" s="35" t="s">
        <v>502</v>
      </c>
      <c r="F264" s="35"/>
      <c r="G264" s="6"/>
      <c r="H264" s="19">
        <v>23230</v>
      </c>
      <c r="I264" s="16">
        <f t="shared" si="9"/>
        <v>19686.4406779661</v>
      </c>
      <c r="J264" s="16">
        <f aca="true" t="shared" si="10" ref="J264:J272">I264</f>
        <v>19686.4406779661</v>
      </c>
      <c r="K264" s="17"/>
    </row>
    <row r="265" spans="1:11" s="1" customFormat="1" ht="11.25" customHeight="1" outlineLevel="1">
      <c r="A265" s="4">
        <v>259</v>
      </c>
      <c r="B265" s="35" t="s">
        <v>503</v>
      </c>
      <c r="C265" s="35"/>
      <c r="D265" s="35"/>
      <c r="E265" s="35" t="s">
        <v>502</v>
      </c>
      <c r="F265" s="35"/>
      <c r="G265" s="6"/>
      <c r="H265" s="19">
        <v>93799</v>
      </c>
      <c r="I265" s="16">
        <f t="shared" si="9"/>
        <v>79490.67796610169</v>
      </c>
      <c r="J265" s="16">
        <f t="shared" si="10"/>
        <v>79490.67796610169</v>
      </c>
      <c r="K265" s="17"/>
    </row>
    <row r="266" spans="1:11" s="1" customFormat="1" ht="11.25" customHeight="1" outlineLevel="1">
      <c r="A266" s="4">
        <v>260</v>
      </c>
      <c r="B266" s="35" t="s">
        <v>504</v>
      </c>
      <c r="C266" s="35"/>
      <c r="D266" s="35"/>
      <c r="E266" s="35" t="s">
        <v>502</v>
      </c>
      <c r="F266" s="35"/>
      <c r="G266" s="6"/>
      <c r="H266" s="19">
        <v>93360</v>
      </c>
      <c r="I266" s="16">
        <f t="shared" si="9"/>
        <v>79118.6440677966</v>
      </c>
      <c r="J266" s="16">
        <f t="shared" si="10"/>
        <v>79118.6440677966</v>
      </c>
      <c r="K266" s="17"/>
    </row>
    <row r="267" spans="1:11" s="1" customFormat="1" ht="11.25" customHeight="1" outlineLevel="1">
      <c r="A267" s="4">
        <v>261</v>
      </c>
      <c r="B267" s="35" t="s">
        <v>505</v>
      </c>
      <c r="C267" s="35"/>
      <c r="D267" s="35"/>
      <c r="E267" s="35" t="s">
        <v>506</v>
      </c>
      <c r="F267" s="35"/>
      <c r="G267" s="6"/>
      <c r="H267" s="19">
        <v>65747</v>
      </c>
      <c r="I267" s="16">
        <f t="shared" si="9"/>
        <v>55717.79661016949</v>
      </c>
      <c r="J267" s="16">
        <f t="shared" si="10"/>
        <v>55717.79661016949</v>
      </c>
      <c r="K267" s="17"/>
    </row>
    <row r="268" spans="1:11" s="1" customFormat="1" ht="11.25" customHeight="1" outlineLevel="1">
      <c r="A268" s="4">
        <v>262</v>
      </c>
      <c r="B268" s="35" t="s">
        <v>507</v>
      </c>
      <c r="C268" s="35"/>
      <c r="D268" s="35"/>
      <c r="E268" s="35" t="s">
        <v>508</v>
      </c>
      <c r="F268" s="35"/>
      <c r="G268" s="6"/>
      <c r="H268" s="19">
        <v>52965</v>
      </c>
      <c r="I268" s="16">
        <f t="shared" si="9"/>
        <v>44885.59322033898</v>
      </c>
      <c r="J268" s="16">
        <f t="shared" si="10"/>
        <v>44885.59322033898</v>
      </c>
      <c r="K268" s="17"/>
    </row>
    <row r="269" spans="1:11" s="1" customFormat="1" ht="11.25" customHeight="1" outlineLevel="1">
      <c r="A269" s="4">
        <v>263</v>
      </c>
      <c r="B269" s="35" t="s">
        <v>509</v>
      </c>
      <c r="C269" s="35"/>
      <c r="D269" s="35"/>
      <c r="E269" s="35" t="s">
        <v>341</v>
      </c>
      <c r="F269" s="35"/>
      <c r="G269" s="6"/>
      <c r="H269" s="19">
        <v>9617</v>
      </c>
      <c r="I269" s="16">
        <f t="shared" si="9"/>
        <v>8150</v>
      </c>
      <c r="J269" s="16">
        <f t="shared" si="10"/>
        <v>8150</v>
      </c>
      <c r="K269" s="17"/>
    </row>
    <row r="270" spans="1:11" s="1" customFormat="1" ht="11.25" customHeight="1" outlineLevel="1">
      <c r="A270" s="4">
        <v>264</v>
      </c>
      <c r="B270" s="35" t="s">
        <v>510</v>
      </c>
      <c r="C270" s="35"/>
      <c r="D270" s="35"/>
      <c r="E270" s="35" t="s">
        <v>323</v>
      </c>
      <c r="F270" s="35"/>
      <c r="G270" s="6"/>
      <c r="H270" s="19">
        <v>42981</v>
      </c>
      <c r="I270" s="16">
        <f t="shared" si="9"/>
        <v>36424.576271186445</v>
      </c>
      <c r="J270" s="16">
        <f t="shared" si="10"/>
        <v>36424.576271186445</v>
      </c>
      <c r="K270" s="17"/>
    </row>
    <row r="271" spans="1:11" s="1" customFormat="1" ht="11.25" customHeight="1" outlineLevel="1">
      <c r="A271" s="4">
        <v>265</v>
      </c>
      <c r="B271" s="35" t="s">
        <v>511</v>
      </c>
      <c r="C271" s="35"/>
      <c r="D271" s="35"/>
      <c r="E271" s="35" t="s">
        <v>341</v>
      </c>
      <c r="F271" s="35"/>
      <c r="G271" s="6"/>
      <c r="H271" s="19">
        <v>93903</v>
      </c>
      <c r="I271" s="16">
        <f t="shared" si="9"/>
        <v>79578.81355932204</v>
      </c>
      <c r="J271" s="16">
        <f t="shared" si="10"/>
        <v>79578.81355932204</v>
      </c>
      <c r="K271" s="17"/>
    </row>
    <row r="272" spans="1:11" s="1" customFormat="1" ht="21.75" customHeight="1" outlineLevel="1">
      <c r="A272" s="4">
        <v>266</v>
      </c>
      <c r="B272" s="35" t="s">
        <v>512</v>
      </c>
      <c r="C272" s="35"/>
      <c r="D272" s="35"/>
      <c r="E272" s="35" t="s">
        <v>513</v>
      </c>
      <c r="F272" s="35"/>
      <c r="G272" s="6"/>
      <c r="H272" s="19">
        <v>12578</v>
      </c>
      <c r="I272" s="16">
        <f t="shared" si="9"/>
        <v>10659.322033898305</v>
      </c>
      <c r="J272" s="16">
        <f t="shared" si="10"/>
        <v>10659.322033898305</v>
      </c>
      <c r="K272" s="17"/>
    </row>
    <row r="273" spans="1:11" s="1" customFormat="1" ht="11.25" customHeight="1" outlineLevel="1">
      <c r="A273" s="4">
        <v>267</v>
      </c>
      <c r="B273" s="35" t="s">
        <v>514</v>
      </c>
      <c r="C273" s="35"/>
      <c r="D273" s="35"/>
      <c r="E273" s="35" t="s">
        <v>515</v>
      </c>
      <c r="F273" s="35"/>
      <c r="G273" s="6" t="s">
        <v>27</v>
      </c>
      <c r="H273" s="19">
        <v>9469</v>
      </c>
      <c r="I273" s="16">
        <f t="shared" si="9"/>
        <v>8024.57627118644</v>
      </c>
      <c r="J273" s="16"/>
      <c r="K273" s="17">
        <f aca="true" t="shared" si="11" ref="K273:K326">I273*0.8</f>
        <v>6419.661016949152</v>
      </c>
    </row>
    <row r="274" spans="1:11" s="1" customFormat="1" ht="11.25" customHeight="1" outlineLevel="1">
      <c r="A274" s="4">
        <v>268</v>
      </c>
      <c r="B274" s="35" t="s">
        <v>516</v>
      </c>
      <c r="C274" s="35"/>
      <c r="D274" s="35"/>
      <c r="E274" s="35" t="s">
        <v>517</v>
      </c>
      <c r="F274" s="35"/>
      <c r="G274" s="6" t="s">
        <v>27</v>
      </c>
      <c r="H274" s="19">
        <v>41303</v>
      </c>
      <c r="I274" s="16">
        <f t="shared" si="9"/>
        <v>35002.542372881355</v>
      </c>
      <c r="J274" s="16"/>
      <c r="K274" s="17">
        <f t="shared" si="11"/>
        <v>28002.033898305086</v>
      </c>
    </row>
    <row r="275" spans="1:11" s="1" customFormat="1" ht="11.25" customHeight="1" outlineLevel="1">
      <c r="A275" s="4">
        <v>269</v>
      </c>
      <c r="B275" s="35" t="s">
        <v>518</v>
      </c>
      <c r="C275" s="35"/>
      <c r="D275" s="35"/>
      <c r="E275" s="35" t="s">
        <v>519</v>
      </c>
      <c r="F275" s="35"/>
      <c r="G275" s="6" t="s">
        <v>27</v>
      </c>
      <c r="H275" s="19">
        <v>72764</v>
      </c>
      <c r="I275" s="16">
        <f t="shared" si="9"/>
        <v>61664.40677966102</v>
      </c>
      <c r="J275" s="16"/>
      <c r="K275" s="17">
        <f t="shared" si="11"/>
        <v>49331.52542372882</v>
      </c>
    </row>
    <row r="276" spans="1:11" s="1" customFormat="1" ht="11.25" customHeight="1" outlineLevel="1">
      <c r="A276" s="4">
        <v>270</v>
      </c>
      <c r="B276" s="35" t="s">
        <v>520</v>
      </c>
      <c r="C276" s="35"/>
      <c r="D276" s="35"/>
      <c r="E276" s="35" t="s">
        <v>519</v>
      </c>
      <c r="F276" s="35"/>
      <c r="G276" s="6" t="s">
        <v>27</v>
      </c>
      <c r="H276" s="19">
        <v>200598</v>
      </c>
      <c r="I276" s="16">
        <f t="shared" si="9"/>
        <v>169998.30508474578</v>
      </c>
      <c r="J276" s="16"/>
      <c r="K276" s="17">
        <f t="shared" si="11"/>
        <v>135998.64406779662</v>
      </c>
    </row>
    <row r="277" spans="1:11" s="1" customFormat="1" ht="11.25" customHeight="1" outlineLevel="1">
      <c r="A277" s="4">
        <v>271</v>
      </c>
      <c r="B277" s="35" t="s">
        <v>521</v>
      </c>
      <c r="C277" s="35"/>
      <c r="D277" s="35"/>
      <c r="E277" s="35" t="s">
        <v>522</v>
      </c>
      <c r="F277" s="35"/>
      <c r="G277" s="6" t="s">
        <v>27</v>
      </c>
      <c r="H277" s="19">
        <v>223542</v>
      </c>
      <c r="I277" s="16">
        <f t="shared" si="9"/>
        <v>189442.37288135593</v>
      </c>
      <c r="J277" s="16"/>
      <c r="K277" s="17">
        <f t="shared" si="11"/>
        <v>151553.89830508476</v>
      </c>
    </row>
    <row r="278" spans="1:11" s="1" customFormat="1" ht="11.25" customHeight="1" outlineLevel="1">
      <c r="A278" s="4">
        <v>272</v>
      </c>
      <c r="B278" s="35" t="s">
        <v>523</v>
      </c>
      <c r="C278" s="35"/>
      <c r="D278" s="35"/>
      <c r="E278" s="35" t="s">
        <v>524</v>
      </c>
      <c r="F278" s="35"/>
      <c r="G278" s="6" t="s">
        <v>27</v>
      </c>
      <c r="H278" s="19">
        <v>43277</v>
      </c>
      <c r="I278" s="16">
        <f t="shared" si="9"/>
        <v>36675.423728813555</v>
      </c>
      <c r="J278" s="16"/>
      <c r="K278" s="17">
        <f t="shared" si="11"/>
        <v>29340.338983050846</v>
      </c>
    </row>
    <row r="279" spans="1:11" s="1" customFormat="1" ht="11.25" customHeight="1" outlineLevel="1">
      <c r="A279" s="4">
        <v>273</v>
      </c>
      <c r="B279" s="35" t="s">
        <v>525</v>
      </c>
      <c r="C279" s="35"/>
      <c r="D279" s="35"/>
      <c r="E279" s="35" t="s">
        <v>526</v>
      </c>
      <c r="F279" s="35"/>
      <c r="G279" s="6" t="s">
        <v>27</v>
      </c>
      <c r="H279" s="19">
        <v>48933</v>
      </c>
      <c r="I279" s="16">
        <f t="shared" si="9"/>
        <v>41468.64406779661</v>
      </c>
      <c r="J279" s="16"/>
      <c r="K279" s="17">
        <f t="shared" si="11"/>
        <v>33174.91525423729</v>
      </c>
    </row>
    <row r="280" spans="1:11" s="1" customFormat="1" ht="11.25" customHeight="1" outlineLevel="1">
      <c r="A280" s="4">
        <v>274</v>
      </c>
      <c r="B280" s="35" t="s">
        <v>527</v>
      </c>
      <c r="C280" s="35"/>
      <c r="D280" s="35"/>
      <c r="E280" s="35" t="s">
        <v>528</v>
      </c>
      <c r="F280" s="35"/>
      <c r="G280" s="6" t="s">
        <v>27</v>
      </c>
      <c r="H280" s="19">
        <v>46352</v>
      </c>
      <c r="I280" s="16">
        <f t="shared" si="9"/>
        <v>39281.35593220339</v>
      </c>
      <c r="J280" s="16"/>
      <c r="K280" s="17">
        <f t="shared" si="11"/>
        <v>31425.084745762713</v>
      </c>
    </row>
    <row r="281" spans="1:11" s="1" customFormat="1" ht="11.25" customHeight="1" outlineLevel="1">
      <c r="A281" s="4">
        <v>275</v>
      </c>
      <c r="B281" s="35" t="s">
        <v>529</v>
      </c>
      <c r="C281" s="35"/>
      <c r="D281" s="35"/>
      <c r="E281" s="35" t="s">
        <v>530</v>
      </c>
      <c r="F281" s="35"/>
      <c r="G281" s="6" t="s">
        <v>27</v>
      </c>
      <c r="H281" s="19">
        <v>383804</v>
      </c>
      <c r="I281" s="16">
        <f t="shared" si="9"/>
        <v>325257.6271186441</v>
      </c>
      <c r="J281" s="16"/>
      <c r="K281" s="17">
        <f t="shared" si="11"/>
        <v>260206.10169491527</v>
      </c>
    </row>
    <row r="282" spans="1:11" s="1" customFormat="1" ht="11.25" customHeight="1" outlineLevel="1">
      <c r="A282" s="4">
        <v>276</v>
      </c>
      <c r="B282" s="35" t="s">
        <v>531</v>
      </c>
      <c r="C282" s="35"/>
      <c r="D282" s="35"/>
      <c r="E282" s="35" t="s">
        <v>532</v>
      </c>
      <c r="F282" s="35"/>
      <c r="G282" s="6" t="s">
        <v>27</v>
      </c>
      <c r="H282" s="19">
        <v>43002</v>
      </c>
      <c r="I282" s="16">
        <f t="shared" si="9"/>
        <v>36442.37288135593</v>
      </c>
      <c r="J282" s="16"/>
      <c r="K282" s="17">
        <f t="shared" si="11"/>
        <v>29153.898305084746</v>
      </c>
    </row>
    <row r="283" spans="1:11" s="1" customFormat="1" ht="11.25" customHeight="1" outlineLevel="1">
      <c r="A283" s="4">
        <v>277</v>
      </c>
      <c r="B283" s="35" t="s">
        <v>533</v>
      </c>
      <c r="C283" s="35"/>
      <c r="D283" s="35"/>
      <c r="E283" s="35" t="s">
        <v>534</v>
      </c>
      <c r="F283" s="35"/>
      <c r="G283" s="6" t="s">
        <v>27</v>
      </c>
      <c r="H283" s="19">
        <v>159065</v>
      </c>
      <c r="I283" s="16">
        <f t="shared" si="9"/>
        <v>134800.84745762713</v>
      </c>
      <c r="J283" s="16"/>
      <c r="K283" s="17">
        <f t="shared" si="11"/>
        <v>107840.6779661017</v>
      </c>
    </row>
    <row r="284" spans="1:11" s="1" customFormat="1" ht="11.25" customHeight="1" outlineLevel="1">
      <c r="A284" s="4">
        <v>278</v>
      </c>
      <c r="B284" s="35" t="s">
        <v>535</v>
      </c>
      <c r="C284" s="35"/>
      <c r="D284" s="35"/>
      <c r="E284" s="35" t="s">
        <v>534</v>
      </c>
      <c r="F284" s="35"/>
      <c r="G284" s="6" t="s">
        <v>27</v>
      </c>
      <c r="H284" s="19">
        <v>159065</v>
      </c>
      <c r="I284" s="16">
        <f t="shared" si="9"/>
        <v>134800.84745762713</v>
      </c>
      <c r="J284" s="16"/>
      <c r="K284" s="17">
        <f t="shared" si="11"/>
        <v>107840.6779661017</v>
      </c>
    </row>
    <row r="285" spans="1:11" s="1" customFormat="1" ht="11.25" customHeight="1" outlineLevel="1">
      <c r="A285" s="4">
        <v>279</v>
      </c>
      <c r="B285" s="35" t="s">
        <v>536</v>
      </c>
      <c r="C285" s="35"/>
      <c r="D285" s="35"/>
      <c r="E285" s="35" t="s">
        <v>537</v>
      </c>
      <c r="F285" s="35"/>
      <c r="G285" s="6" t="s">
        <v>27</v>
      </c>
      <c r="H285" s="19">
        <v>263533</v>
      </c>
      <c r="I285" s="16">
        <f t="shared" si="9"/>
        <v>223333.0508474576</v>
      </c>
      <c r="J285" s="16"/>
      <c r="K285" s="17">
        <f t="shared" si="11"/>
        <v>178666.4406779661</v>
      </c>
    </row>
    <row r="286" spans="1:11" s="1" customFormat="1" ht="11.25" customHeight="1" outlineLevel="1">
      <c r="A286" s="4">
        <v>280</v>
      </c>
      <c r="B286" s="35" t="s">
        <v>538</v>
      </c>
      <c r="C286" s="35"/>
      <c r="D286" s="35"/>
      <c r="E286" s="35" t="s">
        <v>539</v>
      </c>
      <c r="F286" s="35"/>
      <c r="G286" s="6" t="s">
        <v>27</v>
      </c>
      <c r="H286" s="19">
        <v>17279</v>
      </c>
      <c r="I286" s="16">
        <f t="shared" si="9"/>
        <v>14643.22033898305</v>
      </c>
      <c r="J286" s="16"/>
      <c r="K286" s="17">
        <f t="shared" si="11"/>
        <v>11714.57627118644</v>
      </c>
    </row>
    <row r="287" spans="1:11" s="1" customFormat="1" ht="11.25" customHeight="1" outlineLevel="1">
      <c r="A287" s="4">
        <v>281</v>
      </c>
      <c r="B287" s="35" t="s">
        <v>540</v>
      </c>
      <c r="C287" s="35"/>
      <c r="D287" s="35"/>
      <c r="E287" s="35" t="s">
        <v>541</v>
      </c>
      <c r="F287" s="35"/>
      <c r="G287" s="6" t="s">
        <v>27</v>
      </c>
      <c r="H287" s="19">
        <v>824051</v>
      </c>
      <c r="I287" s="16">
        <f t="shared" si="9"/>
        <v>698348.3050847457</v>
      </c>
      <c r="J287" s="16"/>
      <c r="K287" s="17">
        <f t="shared" si="11"/>
        <v>558678.6440677966</v>
      </c>
    </row>
    <row r="288" spans="1:11" s="1" customFormat="1" ht="11.25" customHeight="1" outlineLevel="1">
      <c r="A288" s="4">
        <v>282</v>
      </c>
      <c r="B288" s="35" t="s">
        <v>542</v>
      </c>
      <c r="C288" s="35"/>
      <c r="D288" s="35"/>
      <c r="E288" s="35" t="s">
        <v>543</v>
      </c>
      <c r="F288" s="35"/>
      <c r="G288" s="6" t="s">
        <v>27</v>
      </c>
      <c r="H288" s="19">
        <v>2452348</v>
      </c>
      <c r="I288" s="16">
        <f t="shared" si="9"/>
        <v>2078261.0169491526</v>
      </c>
      <c r="J288" s="16"/>
      <c r="K288" s="17">
        <f t="shared" si="11"/>
        <v>1662608.8135593222</v>
      </c>
    </row>
    <row r="289" spans="1:11" s="1" customFormat="1" ht="11.25" customHeight="1" outlineLevel="1">
      <c r="A289" s="4">
        <v>283</v>
      </c>
      <c r="B289" s="35" t="s">
        <v>544</v>
      </c>
      <c r="C289" s="35"/>
      <c r="D289" s="35"/>
      <c r="E289" s="35" t="s">
        <v>545</v>
      </c>
      <c r="F289" s="35"/>
      <c r="G289" s="6" t="s">
        <v>27</v>
      </c>
      <c r="H289" s="19">
        <v>2452327</v>
      </c>
      <c r="I289" s="16">
        <f t="shared" si="9"/>
        <v>2078243.2203389832</v>
      </c>
      <c r="J289" s="16"/>
      <c r="K289" s="17">
        <f t="shared" si="11"/>
        <v>1662594.5762711866</v>
      </c>
    </row>
    <row r="290" spans="1:11" s="1" customFormat="1" ht="11.25" customHeight="1" outlineLevel="1">
      <c r="A290" s="4">
        <v>284</v>
      </c>
      <c r="B290" s="35" t="s">
        <v>546</v>
      </c>
      <c r="C290" s="35"/>
      <c r="D290" s="35"/>
      <c r="E290" s="35" t="s">
        <v>547</v>
      </c>
      <c r="F290" s="35"/>
      <c r="G290" s="6" t="s">
        <v>27</v>
      </c>
      <c r="H290" s="19">
        <v>19760</v>
      </c>
      <c r="I290" s="16">
        <f t="shared" si="9"/>
        <v>16745.76271186441</v>
      </c>
      <c r="J290" s="16"/>
      <c r="K290" s="17">
        <f t="shared" si="11"/>
        <v>13396.610169491527</v>
      </c>
    </row>
    <row r="291" spans="1:11" s="1" customFormat="1" ht="11.25" customHeight="1" outlineLevel="1">
      <c r="A291" s="4">
        <v>285</v>
      </c>
      <c r="B291" s="35" t="s">
        <v>548</v>
      </c>
      <c r="C291" s="35"/>
      <c r="D291" s="35"/>
      <c r="E291" s="35" t="s">
        <v>549</v>
      </c>
      <c r="F291" s="35"/>
      <c r="G291" s="6" t="s">
        <v>27</v>
      </c>
      <c r="H291" s="19">
        <v>4929186</v>
      </c>
      <c r="I291" s="16">
        <f t="shared" si="9"/>
        <v>4177276.2711864407</v>
      </c>
      <c r="J291" s="16"/>
      <c r="K291" s="17">
        <f t="shared" si="11"/>
        <v>3341821.0169491526</v>
      </c>
    </row>
    <row r="292" spans="1:11" s="1" customFormat="1" ht="11.25" customHeight="1" outlineLevel="1">
      <c r="A292" s="4">
        <v>286</v>
      </c>
      <c r="B292" s="35" t="s">
        <v>550</v>
      </c>
      <c r="C292" s="35"/>
      <c r="D292" s="35"/>
      <c r="E292" s="35" t="s">
        <v>551</v>
      </c>
      <c r="F292" s="35"/>
      <c r="G292" s="6" t="s">
        <v>27</v>
      </c>
      <c r="H292" s="19">
        <v>41307</v>
      </c>
      <c r="I292" s="16">
        <f t="shared" si="9"/>
        <v>35005.93220338983</v>
      </c>
      <c r="J292" s="16"/>
      <c r="K292" s="17">
        <f t="shared" si="11"/>
        <v>28004.745762711864</v>
      </c>
    </row>
    <row r="293" spans="1:11" s="1" customFormat="1" ht="11.25" customHeight="1" outlineLevel="1">
      <c r="A293" s="4">
        <v>287</v>
      </c>
      <c r="B293" s="35" t="s">
        <v>552</v>
      </c>
      <c r="C293" s="35"/>
      <c r="D293" s="35"/>
      <c r="E293" s="35" t="s">
        <v>553</v>
      </c>
      <c r="F293" s="35"/>
      <c r="G293" s="6" t="s">
        <v>27</v>
      </c>
      <c r="H293" s="19">
        <v>37250</v>
      </c>
      <c r="I293" s="16">
        <f t="shared" si="9"/>
        <v>31567.79661016949</v>
      </c>
      <c r="J293" s="16"/>
      <c r="K293" s="17">
        <f t="shared" si="11"/>
        <v>25254.237288135595</v>
      </c>
    </row>
    <row r="294" spans="1:11" s="1" customFormat="1" ht="11.25" customHeight="1" outlineLevel="1">
      <c r="A294" s="4">
        <v>288</v>
      </c>
      <c r="B294" s="35" t="s">
        <v>554</v>
      </c>
      <c r="C294" s="35"/>
      <c r="D294" s="35"/>
      <c r="E294" s="35" t="s">
        <v>555</v>
      </c>
      <c r="F294" s="35"/>
      <c r="G294" s="6" t="s">
        <v>27</v>
      </c>
      <c r="H294" s="19">
        <v>29124</v>
      </c>
      <c r="I294" s="16">
        <f t="shared" si="9"/>
        <v>24681.35593220339</v>
      </c>
      <c r="J294" s="16"/>
      <c r="K294" s="17">
        <f t="shared" si="11"/>
        <v>19745.084745762713</v>
      </c>
    </row>
    <row r="295" spans="1:11" s="1" customFormat="1" ht="11.25" customHeight="1" outlineLevel="1">
      <c r="A295" s="4">
        <v>289</v>
      </c>
      <c r="B295" s="35" t="s">
        <v>556</v>
      </c>
      <c r="C295" s="35"/>
      <c r="D295" s="35"/>
      <c r="E295" s="35" t="s">
        <v>557</v>
      </c>
      <c r="F295" s="35"/>
      <c r="G295" s="6" t="s">
        <v>27</v>
      </c>
      <c r="H295" s="19">
        <v>74148</v>
      </c>
      <c r="I295" s="16">
        <f t="shared" si="9"/>
        <v>62837.288135593226</v>
      </c>
      <c r="J295" s="16"/>
      <c r="K295" s="17">
        <f t="shared" si="11"/>
        <v>50269.83050847458</v>
      </c>
    </row>
    <row r="296" spans="1:11" s="1" customFormat="1" ht="11.25" customHeight="1" outlineLevel="1">
      <c r="A296" s="4">
        <v>290</v>
      </c>
      <c r="B296" s="35" t="s">
        <v>558</v>
      </c>
      <c r="C296" s="35"/>
      <c r="D296" s="35"/>
      <c r="E296" s="35" t="s">
        <v>559</v>
      </c>
      <c r="F296" s="35"/>
      <c r="G296" s="6" t="s">
        <v>27</v>
      </c>
      <c r="H296" s="19">
        <v>31016</v>
      </c>
      <c r="I296" s="16">
        <f t="shared" si="9"/>
        <v>26284.745762711867</v>
      </c>
      <c r="J296" s="16"/>
      <c r="K296" s="17">
        <f t="shared" si="11"/>
        <v>21027.796610169495</v>
      </c>
    </row>
    <row r="297" spans="1:11" s="1" customFormat="1" ht="11.25" customHeight="1" outlineLevel="1">
      <c r="A297" s="4">
        <v>291</v>
      </c>
      <c r="B297" s="35" t="s">
        <v>560</v>
      </c>
      <c r="C297" s="35"/>
      <c r="D297" s="35"/>
      <c r="E297" s="35" t="s">
        <v>561</v>
      </c>
      <c r="F297" s="35"/>
      <c r="G297" s="6" t="s">
        <v>27</v>
      </c>
      <c r="H297" s="19">
        <v>51117</v>
      </c>
      <c r="I297" s="16">
        <f t="shared" si="9"/>
        <v>43319.49152542373</v>
      </c>
      <c r="J297" s="16"/>
      <c r="K297" s="17">
        <f t="shared" si="11"/>
        <v>34655.59322033898</v>
      </c>
    </row>
    <row r="298" spans="1:11" s="1" customFormat="1" ht="11.25" customHeight="1" outlineLevel="1">
      <c r="A298" s="4">
        <v>292</v>
      </c>
      <c r="B298" s="35" t="s">
        <v>562</v>
      </c>
      <c r="C298" s="35"/>
      <c r="D298" s="35"/>
      <c r="E298" s="35" t="s">
        <v>563</v>
      </c>
      <c r="F298" s="35"/>
      <c r="G298" s="6" t="s">
        <v>27</v>
      </c>
      <c r="H298" s="19">
        <v>95710</v>
      </c>
      <c r="I298" s="16">
        <f t="shared" si="9"/>
        <v>81110.16949152542</v>
      </c>
      <c r="J298" s="16"/>
      <c r="K298" s="17">
        <f t="shared" si="11"/>
        <v>64888.13559322034</v>
      </c>
    </row>
    <row r="299" spans="1:11" s="1" customFormat="1" ht="11.25" customHeight="1" outlineLevel="1">
      <c r="A299" s="4">
        <v>293</v>
      </c>
      <c r="B299" s="35" t="s">
        <v>564</v>
      </c>
      <c r="C299" s="35"/>
      <c r="D299" s="35"/>
      <c r="E299" s="35" t="s">
        <v>565</v>
      </c>
      <c r="F299" s="35"/>
      <c r="G299" s="6" t="s">
        <v>27</v>
      </c>
      <c r="H299" s="19">
        <v>43473</v>
      </c>
      <c r="I299" s="16">
        <f t="shared" si="9"/>
        <v>36841.52542372882</v>
      </c>
      <c r="J299" s="16"/>
      <c r="K299" s="17">
        <f t="shared" si="11"/>
        <v>29473.220338983054</v>
      </c>
    </row>
    <row r="300" spans="1:11" s="1" customFormat="1" ht="11.25" customHeight="1" outlineLevel="1">
      <c r="A300" s="4">
        <v>294</v>
      </c>
      <c r="B300" s="35" t="s">
        <v>566</v>
      </c>
      <c r="C300" s="35"/>
      <c r="D300" s="35"/>
      <c r="E300" s="35" t="s">
        <v>567</v>
      </c>
      <c r="F300" s="35"/>
      <c r="G300" s="6" t="s">
        <v>27</v>
      </c>
      <c r="H300" s="19">
        <v>45819</v>
      </c>
      <c r="I300" s="16">
        <f t="shared" si="9"/>
        <v>38829.661016949154</v>
      </c>
      <c r="J300" s="16"/>
      <c r="K300" s="17">
        <f t="shared" si="11"/>
        <v>31063.728813559326</v>
      </c>
    </row>
    <row r="301" spans="1:11" s="1" customFormat="1" ht="11.25" customHeight="1" outlineLevel="1">
      <c r="A301" s="4">
        <v>295</v>
      </c>
      <c r="B301" s="35" t="s">
        <v>568</v>
      </c>
      <c r="C301" s="35"/>
      <c r="D301" s="35"/>
      <c r="E301" s="35" t="s">
        <v>569</v>
      </c>
      <c r="F301" s="35"/>
      <c r="G301" s="6" t="s">
        <v>27</v>
      </c>
      <c r="H301" s="19">
        <v>42392</v>
      </c>
      <c r="I301" s="16">
        <f t="shared" si="9"/>
        <v>35925.423728813555</v>
      </c>
      <c r="J301" s="16"/>
      <c r="K301" s="17">
        <f t="shared" si="11"/>
        <v>28740.338983050846</v>
      </c>
    </row>
    <row r="302" spans="1:11" s="1" customFormat="1" ht="11.25" customHeight="1" outlineLevel="1">
      <c r="A302" s="4">
        <v>296</v>
      </c>
      <c r="B302" s="35" t="s">
        <v>570</v>
      </c>
      <c r="C302" s="35"/>
      <c r="D302" s="35"/>
      <c r="E302" s="35" t="s">
        <v>569</v>
      </c>
      <c r="F302" s="35"/>
      <c r="G302" s="6" t="s">
        <v>27</v>
      </c>
      <c r="H302" s="19">
        <v>20660</v>
      </c>
      <c r="I302" s="16">
        <f t="shared" si="9"/>
        <v>17508.474576271186</v>
      </c>
      <c r="J302" s="16"/>
      <c r="K302" s="17">
        <f t="shared" si="11"/>
        <v>14006.77966101695</v>
      </c>
    </row>
    <row r="303" spans="1:11" s="1" customFormat="1" ht="11.25" customHeight="1" outlineLevel="1">
      <c r="A303" s="4">
        <v>297</v>
      </c>
      <c r="B303" s="35" t="s">
        <v>571</v>
      </c>
      <c r="C303" s="35"/>
      <c r="D303" s="35"/>
      <c r="E303" s="35" t="s">
        <v>572</v>
      </c>
      <c r="F303" s="35"/>
      <c r="G303" s="6" t="s">
        <v>27</v>
      </c>
      <c r="H303" s="19">
        <v>183568</v>
      </c>
      <c r="I303" s="16">
        <f t="shared" si="9"/>
        <v>155566.10169491527</v>
      </c>
      <c r="J303" s="16"/>
      <c r="K303" s="17">
        <f t="shared" si="11"/>
        <v>124452.88135593222</v>
      </c>
    </row>
    <row r="304" spans="1:11" s="1" customFormat="1" ht="11.25" customHeight="1" outlineLevel="1">
      <c r="A304" s="4">
        <v>298</v>
      </c>
      <c r="B304" s="35" t="s">
        <v>573</v>
      </c>
      <c r="C304" s="35"/>
      <c r="D304" s="35"/>
      <c r="E304" s="35" t="s">
        <v>574</v>
      </c>
      <c r="F304" s="35"/>
      <c r="G304" s="6" t="s">
        <v>27</v>
      </c>
      <c r="H304" s="19">
        <v>123921</v>
      </c>
      <c r="I304" s="16">
        <f t="shared" si="9"/>
        <v>105017.79661016949</v>
      </c>
      <c r="J304" s="16"/>
      <c r="K304" s="17">
        <f t="shared" si="11"/>
        <v>84014.2372881356</v>
      </c>
    </row>
    <row r="305" spans="1:11" s="1" customFormat="1" ht="11.25" customHeight="1" outlineLevel="1">
      <c r="A305" s="4">
        <v>299</v>
      </c>
      <c r="B305" s="35" t="s">
        <v>575</v>
      </c>
      <c r="C305" s="35"/>
      <c r="D305" s="35"/>
      <c r="E305" s="35" t="s">
        <v>576</v>
      </c>
      <c r="F305" s="35"/>
      <c r="G305" s="6" t="s">
        <v>27</v>
      </c>
      <c r="H305" s="19">
        <v>123921</v>
      </c>
      <c r="I305" s="16">
        <f t="shared" si="9"/>
        <v>105017.79661016949</v>
      </c>
      <c r="J305" s="16"/>
      <c r="K305" s="17">
        <f t="shared" si="11"/>
        <v>84014.2372881356</v>
      </c>
    </row>
    <row r="306" spans="1:11" s="1" customFormat="1" ht="11.25" customHeight="1" outlineLevel="1">
      <c r="A306" s="4">
        <v>300</v>
      </c>
      <c r="B306" s="35" t="s">
        <v>577</v>
      </c>
      <c r="C306" s="35"/>
      <c r="D306" s="35"/>
      <c r="E306" s="35" t="s">
        <v>576</v>
      </c>
      <c r="F306" s="35"/>
      <c r="G306" s="6" t="s">
        <v>27</v>
      </c>
      <c r="H306" s="19">
        <v>123921</v>
      </c>
      <c r="I306" s="16">
        <f t="shared" si="9"/>
        <v>105017.79661016949</v>
      </c>
      <c r="J306" s="16"/>
      <c r="K306" s="17">
        <f t="shared" si="11"/>
        <v>84014.2372881356</v>
      </c>
    </row>
    <row r="307" spans="1:11" s="1" customFormat="1" ht="11.25" customHeight="1" outlineLevel="1">
      <c r="A307" s="4">
        <v>301</v>
      </c>
      <c r="B307" s="35" t="s">
        <v>578</v>
      </c>
      <c r="C307" s="35"/>
      <c r="D307" s="35"/>
      <c r="E307" s="35" t="s">
        <v>579</v>
      </c>
      <c r="F307" s="35"/>
      <c r="G307" s="6" t="s">
        <v>27</v>
      </c>
      <c r="H307" s="19">
        <v>43207</v>
      </c>
      <c r="I307" s="16">
        <f t="shared" si="9"/>
        <v>36616.101694915254</v>
      </c>
      <c r="J307" s="16"/>
      <c r="K307" s="17">
        <f t="shared" si="11"/>
        <v>29292.881355932204</v>
      </c>
    </row>
    <row r="308" spans="1:11" s="1" customFormat="1" ht="11.25" customHeight="1" outlineLevel="1">
      <c r="A308" s="4">
        <v>302</v>
      </c>
      <c r="B308" s="35" t="s">
        <v>580</v>
      </c>
      <c r="C308" s="35"/>
      <c r="D308" s="35"/>
      <c r="E308" s="35" t="s">
        <v>579</v>
      </c>
      <c r="F308" s="35"/>
      <c r="G308" s="6" t="s">
        <v>27</v>
      </c>
      <c r="H308" s="19">
        <v>43207</v>
      </c>
      <c r="I308" s="16">
        <f t="shared" si="9"/>
        <v>36616.101694915254</v>
      </c>
      <c r="J308" s="16"/>
      <c r="K308" s="17">
        <f t="shared" si="11"/>
        <v>29292.881355932204</v>
      </c>
    </row>
    <row r="309" spans="1:11" s="1" customFormat="1" ht="11.25" customHeight="1" outlineLevel="1">
      <c r="A309" s="4">
        <v>303</v>
      </c>
      <c r="B309" s="35" t="s">
        <v>581</v>
      </c>
      <c r="C309" s="35"/>
      <c r="D309" s="35"/>
      <c r="E309" s="35" t="s">
        <v>579</v>
      </c>
      <c r="F309" s="35"/>
      <c r="G309" s="6" t="s">
        <v>27</v>
      </c>
      <c r="H309" s="19">
        <v>43207</v>
      </c>
      <c r="I309" s="16">
        <f t="shared" si="9"/>
        <v>36616.101694915254</v>
      </c>
      <c r="J309" s="16"/>
      <c r="K309" s="17">
        <f t="shared" si="11"/>
        <v>29292.881355932204</v>
      </c>
    </row>
    <row r="310" spans="1:11" s="1" customFormat="1" ht="11.25" customHeight="1" outlineLevel="1">
      <c r="A310" s="4">
        <v>304</v>
      </c>
      <c r="B310" s="35" t="s">
        <v>582</v>
      </c>
      <c r="C310" s="35"/>
      <c r="D310" s="35"/>
      <c r="E310" s="35" t="s">
        <v>579</v>
      </c>
      <c r="F310" s="35"/>
      <c r="G310" s="6" t="s">
        <v>27</v>
      </c>
      <c r="H310" s="19">
        <v>43207</v>
      </c>
      <c r="I310" s="16">
        <f t="shared" si="9"/>
        <v>36616.101694915254</v>
      </c>
      <c r="J310" s="16"/>
      <c r="K310" s="17">
        <f t="shared" si="11"/>
        <v>29292.881355932204</v>
      </c>
    </row>
    <row r="311" spans="1:11" s="1" customFormat="1" ht="11.25" customHeight="1" outlineLevel="1">
      <c r="A311" s="4">
        <v>305</v>
      </c>
      <c r="B311" s="35" t="s">
        <v>583</v>
      </c>
      <c r="C311" s="35"/>
      <c r="D311" s="35"/>
      <c r="E311" s="35" t="s">
        <v>579</v>
      </c>
      <c r="F311" s="35"/>
      <c r="G311" s="6" t="s">
        <v>27</v>
      </c>
      <c r="H311" s="19">
        <v>43207</v>
      </c>
      <c r="I311" s="16">
        <f t="shared" si="9"/>
        <v>36616.101694915254</v>
      </c>
      <c r="J311" s="16"/>
      <c r="K311" s="17">
        <f t="shared" si="11"/>
        <v>29292.881355932204</v>
      </c>
    </row>
    <row r="312" spans="1:11" s="1" customFormat="1" ht="11.25" customHeight="1" outlineLevel="1">
      <c r="A312" s="4">
        <v>306</v>
      </c>
      <c r="B312" s="35" t="s">
        <v>584</v>
      </c>
      <c r="C312" s="35"/>
      <c r="D312" s="35"/>
      <c r="E312" s="35" t="s">
        <v>579</v>
      </c>
      <c r="F312" s="35"/>
      <c r="G312" s="6" t="s">
        <v>27</v>
      </c>
      <c r="H312" s="19">
        <v>43207</v>
      </c>
      <c r="I312" s="16">
        <f t="shared" si="9"/>
        <v>36616.101694915254</v>
      </c>
      <c r="J312" s="16"/>
      <c r="K312" s="17">
        <f t="shared" si="11"/>
        <v>29292.881355932204</v>
      </c>
    </row>
    <row r="313" spans="1:11" s="1" customFormat="1" ht="11.25" customHeight="1" outlineLevel="1">
      <c r="A313" s="4">
        <v>307</v>
      </c>
      <c r="B313" s="35" t="s">
        <v>585</v>
      </c>
      <c r="C313" s="35"/>
      <c r="D313" s="35"/>
      <c r="E313" s="35" t="s">
        <v>579</v>
      </c>
      <c r="F313" s="35"/>
      <c r="G313" s="6" t="s">
        <v>27</v>
      </c>
      <c r="H313" s="19">
        <v>43207</v>
      </c>
      <c r="I313" s="16">
        <f t="shared" si="9"/>
        <v>36616.101694915254</v>
      </c>
      <c r="J313" s="16"/>
      <c r="K313" s="17">
        <f t="shared" si="11"/>
        <v>29292.881355932204</v>
      </c>
    </row>
    <row r="314" spans="1:11" s="1" customFormat="1" ht="11.25" customHeight="1" outlineLevel="1">
      <c r="A314" s="4">
        <v>308</v>
      </c>
      <c r="B314" s="35" t="s">
        <v>586</v>
      </c>
      <c r="C314" s="35"/>
      <c r="D314" s="35"/>
      <c r="E314" s="35" t="s">
        <v>579</v>
      </c>
      <c r="F314" s="35"/>
      <c r="G314" s="6" t="s">
        <v>27</v>
      </c>
      <c r="H314" s="19">
        <v>43207</v>
      </c>
      <c r="I314" s="16">
        <f t="shared" si="9"/>
        <v>36616.101694915254</v>
      </c>
      <c r="J314" s="16"/>
      <c r="K314" s="17">
        <f t="shared" si="11"/>
        <v>29292.881355932204</v>
      </c>
    </row>
    <row r="315" spans="1:11" s="1" customFormat="1" ht="11.25" customHeight="1" outlineLevel="1">
      <c r="A315" s="4">
        <v>309</v>
      </c>
      <c r="B315" s="35" t="s">
        <v>587</v>
      </c>
      <c r="C315" s="35"/>
      <c r="D315" s="35"/>
      <c r="E315" s="35" t="s">
        <v>579</v>
      </c>
      <c r="F315" s="35"/>
      <c r="G315" s="6" t="s">
        <v>27</v>
      </c>
      <c r="H315" s="19">
        <v>43207</v>
      </c>
      <c r="I315" s="16">
        <f t="shared" si="9"/>
        <v>36616.101694915254</v>
      </c>
      <c r="J315" s="16"/>
      <c r="K315" s="17">
        <f t="shared" si="11"/>
        <v>29292.881355932204</v>
      </c>
    </row>
    <row r="316" spans="1:11" s="1" customFormat="1" ht="11.25" customHeight="1" outlineLevel="1">
      <c r="A316" s="4">
        <v>310</v>
      </c>
      <c r="B316" s="35" t="s">
        <v>588</v>
      </c>
      <c r="C316" s="35"/>
      <c r="D316" s="35"/>
      <c r="E316" s="35" t="s">
        <v>579</v>
      </c>
      <c r="F316" s="35"/>
      <c r="G316" s="6" t="s">
        <v>27</v>
      </c>
      <c r="H316" s="19">
        <v>43207</v>
      </c>
      <c r="I316" s="16">
        <f t="shared" si="9"/>
        <v>36616.101694915254</v>
      </c>
      <c r="J316" s="16"/>
      <c r="K316" s="17">
        <f t="shared" si="11"/>
        <v>29292.881355932204</v>
      </c>
    </row>
    <row r="317" spans="1:11" s="1" customFormat="1" ht="11.25" customHeight="1" outlineLevel="1">
      <c r="A317" s="4">
        <v>311</v>
      </c>
      <c r="B317" s="35" t="s">
        <v>589</v>
      </c>
      <c r="C317" s="35"/>
      <c r="D317" s="35"/>
      <c r="E317" s="35" t="s">
        <v>579</v>
      </c>
      <c r="F317" s="35"/>
      <c r="G317" s="6" t="s">
        <v>27</v>
      </c>
      <c r="H317" s="19">
        <v>43207</v>
      </c>
      <c r="I317" s="16">
        <f t="shared" si="9"/>
        <v>36616.101694915254</v>
      </c>
      <c r="J317" s="16"/>
      <c r="K317" s="17">
        <f t="shared" si="11"/>
        <v>29292.881355932204</v>
      </c>
    </row>
    <row r="318" spans="1:11" s="1" customFormat="1" ht="11.25" customHeight="1" outlineLevel="1">
      <c r="A318" s="4">
        <v>312</v>
      </c>
      <c r="B318" s="35" t="s">
        <v>590</v>
      </c>
      <c r="C318" s="35"/>
      <c r="D318" s="35"/>
      <c r="E318" s="35" t="s">
        <v>579</v>
      </c>
      <c r="F318" s="35"/>
      <c r="G318" s="6" t="s">
        <v>27</v>
      </c>
      <c r="H318" s="19">
        <v>43207</v>
      </c>
      <c r="I318" s="16">
        <f t="shared" si="9"/>
        <v>36616.101694915254</v>
      </c>
      <c r="J318" s="16"/>
      <c r="K318" s="17">
        <f t="shared" si="11"/>
        <v>29292.881355932204</v>
      </c>
    </row>
    <row r="319" spans="1:11" s="1" customFormat="1" ht="11.25" customHeight="1" outlineLevel="1">
      <c r="A319" s="4">
        <v>313</v>
      </c>
      <c r="B319" s="35" t="s">
        <v>591</v>
      </c>
      <c r="C319" s="35"/>
      <c r="D319" s="35"/>
      <c r="E319" s="35" t="s">
        <v>579</v>
      </c>
      <c r="F319" s="35"/>
      <c r="G319" s="6" t="s">
        <v>27</v>
      </c>
      <c r="H319" s="19">
        <v>43207</v>
      </c>
      <c r="I319" s="16">
        <f t="shared" si="9"/>
        <v>36616.101694915254</v>
      </c>
      <c r="J319" s="16"/>
      <c r="K319" s="17">
        <f t="shared" si="11"/>
        <v>29292.881355932204</v>
      </c>
    </row>
    <row r="320" spans="1:11" s="1" customFormat="1" ht="11.25" customHeight="1" outlineLevel="1">
      <c r="A320" s="4">
        <v>314</v>
      </c>
      <c r="B320" s="35" t="s">
        <v>592</v>
      </c>
      <c r="C320" s="35"/>
      <c r="D320" s="35"/>
      <c r="E320" s="35" t="s">
        <v>579</v>
      </c>
      <c r="F320" s="35"/>
      <c r="G320" s="6" t="s">
        <v>27</v>
      </c>
      <c r="H320" s="19">
        <v>43207</v>
      </c>
      <c r="I320" s="16">
        <f t="shared" si="9"/>
        <v>36616.101694915254</v>
      </c>
      <c r="J320" s="16"/>
      <c r="K320" s="17">
        <f t="shared" si="11"/>
        <v>29292.881355932204</v>
      </c>
    </row>
    <row r="321" spans="1:11" s="1" customFormat="1" ht="11.25" customHeight="1" outlineLevel="1">
      <c r="A321" s="4">
        <v>315</v>
      </c>
      <c r="B321" s="35" t="s">
        <v>593</v>
      </c>
      <c r="C321" s="35"/>
      <c r="D321" s="35"/>
      <c r="E321" s="35" t="s">
        <v>579</v>
      </c>
      <c r="F321" s="35"/>
      <c r="G321" s="6" t="s">
        <v>27</v>
      </c>
      <c r="H321" s="19">
        <v>43207</v>
      </c>
      <c r="I321" s="16">
        <f t="shared" si="9"/>
        <v>36616.101694915254</v>
      </c>
      <c r="J321" s="16"/>
      <c r="K321" s="17">
        <f t="shared" si="11"/>
        <v>29292.881355932204</v>
      </c>
    </row>
    <row r="322" spans="1:11" s="1" customFormat="1" ht="11.25" customHeight="1" outlineLevel="1">
      <c r="A322" s="4">
        <v>316</v>
      </c>
      <c r="B322" s="35" t="s">
        <v>594</v>
      </c>
      <c r="C322" s="35"/>
      <c r="D322" s="35"/>
      <c r="E322" s="35" t="s">
        <v>579</v>
      </c>
      <c r="F322" s="35"/>
      <c r="G322" s="6" t="s">
        <v>27</v>
      </c>
      <c r="H322" s="19">
        <v>43207</v>
      </c>
      <c r="I322" s="16">
        <f t="shared" si="9"/>
        <v>36616.101694915254</v>
      </c>
      <c r="J322" s="16"/>
      <c r="K322" s="17">
        <f t="shared" si="11"/>
        <v>29292.881355932204</v>
      </c>
    </row>
    <row r="323" spans="1:11" s="1" customFormat="1" ht="11.25" customHeight="1" outlineLevel="1">
      <c r="A323" s="4">
        <v>317</v>
      </c>
      <c r="B323" s="35" t="s">
        <v>595</v>
      </c>
      <c r="C323" s="35"/>
      <c r="D323" s="35"/>
      <c r="E323" s="35" t="s">
        <v>579</v>
      </c>
      <c r="F323" s="35"/>
      <c r="G323" s="6" t="s">
        <v>27</v>
      </c>
      <c r="H323" s="19">
        <v>43207</v>
      </c>
      <c r="I323" s="16">
        <f t="shared" si="9"/>
        <v>36616.101694915254</v>
      </c>
      <c r="J323" s="16"/>
      <c r="K323" s="17">
        <f t="shared" si="11"/>
        <v>29292.881355932204</v>
      </c>
    </row>
    <row r="324" spans="1:11" s="1" customFormat="1" ht="11.25" customHeight="1" outlineLevel="1">
      <c r="A324" s="4">
        <v>318</v>
      </c>
      <c r="B324" s="35" t="s">
        <v>596</v>
      </c>
      <c r="C324" s="35"/>
      <c r="D324" s="35"/>
      <c r="E324" s="35" t="s">
        <v>579</v>
      </c>
      <c r="F324" s="35"/>
      <c r="G324" s="6" t="s">
        <v>27</v>
      </c>
      <c r="H324" s="19">
        <v>43207</v>
      </c>
      <c r="I324" s="16">
        <f t="shared" si="9"/>
        <v>36616.101694915254</v>
      </c>
      <c r="J324" s="16"/>
      <c r="K324" s="17">
        <f t="shared" si="11"/>
        <v>29292.881355932204</v>
      </c>
    </row>
    <row r="325" spans="1:11" s="1" customFormat="1" ht="11.25" customHeight="1" outlineLevel="1">
      <c r="A325" s="4">
        <v>319</v>
      </c>
      <c r="B325" s="35" t="s">
        <v>597</v>
      </c>
      <c r="C325" s="35"/>
      <c r="D325" s="35"/>
      <c r="E325" s="35" t="s">
        <v>579</v>
      </c>
      <c r="F325" s="35"/>
      <c r="G325" s="6" t="s">
        <v>27</v>
      </c>
      <c r="H325" s="19">
        <v>43207</v>
      </c>
      <c r="I325" s="16">
        <f t="shared" si="9"/>
        <v>36616.101694915254</v>
      </c>
      <c r="J325" s="16"/>
      <c r="K325" s="17">
        <f t="shared" si="11"/>
        <v>29292.881355932204</v>
      </c>
    </row>
    <row r="326" spans="1:11" s="1" customFormat="1" ht="11.25" customHeight="1" outlineLevel="1">
      <c r="A326" s="4">
        <v>320</v>
      </c>
      <c r="B326" s="35" t="s">
        <v>598</v>
      </c>
      <c r="C326" s="35"/>
      <c r="D326" s="35"/>
      <c r="E326" s="35" t="s">
        <v>579</v>
      </c>
      <c r="F326" s="35"/>
      <c r="G326" s="6" t="s">
        <v>27</v>
      </c>
      <c r="H326" s="19">
        <v>43207</v>
      </c>
      <c r="I326" s="16">
        <f aca="true" t="shared" si="12" ref="I326:I389">H326/118*100</f>
        <v>36616.101694915254</v>
      </c>
      <c r="J326" s="16"/>
      <c r="K326" s="17">
        <f t="shared" si="11"/>
        <v>29292.881355932204</v>
      </c>
    </row>
    <row r="327" spans="1:11" s="1" customFormat="1" ht="11.25" customHeight="1" outlineLevel="1">
      <c r="A327" s="4">
        <v>321</v>
      </c>
      <c r="B327" s="35" t="s">
        <v>599</v>
      </c>
      <c r="C327" s="35"/>
      <c r="D327" s="35"/>
      <c r="E327" s="35" t="s">
        <v>579</v>
      </c>
      <c r="F327" s="35"/>
      <c r="G327" s="6" t="s">
        <v>27</v>
      </c>
      <c r="H327" s="19">
        <v>43207</v>
      </c>
      <c r="I327" s="16">
        <f t="shared" si="12"/>
        <v>36616.101694915254</v>
      </c>
      <c r="J327" s="16"/>
      <c r="K327" s="17">
        <f aca="true" t="shared" si="13" ref="K327:K390">I327*0.8</f>
        <v>29292.881355932204</v>
      </c>
    </row>
    <row r="328" spans="1:11" s="1" customFormat="1" ht="11.25" customHeight="1" outlineLevel="1">
      <c r="A328" s="4">
        <v>322</v>
      </c>
      <c r="B328" s="35" t="s">
        <v>600</v>
      </c>
      <c r="C328" s="35"/>
      <c r="D328" s="35"/>
      <c r="E328" s="35" t="s">
        <v>579</v>
      </c>
      <c r="F328" s="35"/>
      <c r="G328" s="6" t="s">
        <v>27</v>
      </c>
      <c r="H328" s="19">
        <v>43207</v>
      </c>
      <c r="I328" s="16">
        <f t="shared" si="12"/>
        <v>36616.101694915254</v>
      </c>
      <c r="J328" s="16"/>
      <c r="K328" s="17">
        <f t="shared" si="13"/>
        <v>29292.881355932204</v>
      </c>
    </row>
    <row r="329" spans="1:11" s="1" customFormat="1" ht="11.25" customHeight="1" outlineLevel="1">
      <c r="A329" s="4">
        <v>323</v>
      </c>
      <c r="B329" s="35" t="s">
        <v>601</v>
      </c>
      <c r="C329" s="35"/>
      <c r="D329" s="35"/>
      <c r="E329" s="35" t="s">
        <v>602</v>
      </c>
      <c r="F329" s="35"/>
      <c r="G329" s="6" t="s">
        <v>27</v>
      </c>
      <c r="H329" s="19">
        <v>43207</v>
      </c>
      <c r="I329" s="16">
        <f t="shared" si="12"/>
        <v>36616.101694915254</v>
      </c>
      <c r="J329" s="16"/>
      <c r="K329" s="17">
        <f t="shared" si="13"/>
        <v>29292.881355932204</v>
      </c>
    </row>
    <row r="330" spans="1:11" s="1" customFormat="1" ht="11.25" customHeight="1" outlineLevel="1">
      <c r="A330" s="4">
        <v>324</v>
      </c>
      <c r="B330" s="35" t="s">
        <v>603</v>
      </c>
      <c r="C330" s="35"/>
      <c r="D330" s="35"/>
      <c r="E330" s="35" t="s">
        <v>602</v>
      </c>
      <c r="F330" s="35"/>
      <c r="G330" s="6" t="s">
        <v>27</v>
      </c>
      <c r="H330" s="19">
        <v>43207</v>
      </c>
      <c r="I330" s="16">
        <f t="shared" si="12"/>
        <v>36616.101694915254</v>
      </c>
      <c r="J330" s="16"/>
      <c r="K330" s="17">
        <f t="shared" si="13"/>
        <v>29292.881355932204</v>
      </c>
    </row>
    <row r="331" spans="1:11" s="1" customFormat="1" ht="11.25" customHeight="1" outlineLevel="1">
      <c r="A331" s="4">
        <v>325</v>
      </c>
      <c r="B331" s="35" t="s">
        <v>604</v>
      </c>
      <c r="C331" s="35"/>
      <c r="D331" s="35"/>
      <c r="E331" s="35" t="s">
        <v>602</v>
      </c>
      <c r="F331" s="35"/>
      <c r="G331" s="6" t="s">
        <v>27</v>
      </c>
      <c r="H331" s="19">
        <v>43207</v>
      </c>
      <c r="I331" s="16">
        <f t="shared" si="12"/>
        <v>36616.101694915254</v>
      </c>
      <c r="J331" s="16"/>
      <c r="K331" s="17">
        <f t="shared" si="13"/>
        <v>29292.881355932204</v>
      </c>
    </row>
    <row r="332" spans="1:11" s="1" customFormat="1" ht="11.25" customHeight="1" outlineLevel="1">
      <c r="A332" s="4">
        <v>326</v>
      </c>
      <c r="B332" s="35" t="s">
        <v>605</v>
      </c>
      <c r="C332" s="35"/>
      <c r="D332" s="35"/>
      <c r="E332" s="35" t="s">
        <v>602</v>
      </c>
      <c r="F332" s="35"/>
      <c r="G332" s="6" t="s">
        <v>27</v>
      </c>
      <c r="H332" s="19">
        <v>43207</v>
      </c>
      <c r="I332" s="16">
        <f t="shared" si="12"/>
        <v>36616.101694915254</v>
      </c>
      <c r="J332" s="16"/>
      <c r="K332" s="17">
        <f t="shared" si="13"/>
        <v>29292.881355932204</v>
      </c>
    </row>
    <row r="333" spans="1:11" s="1" customFormat="1" ht="11.25" customHeight="1" outlineLevel="1">
      <c r="A333" s="4">
        <v>327</v>
      </c>
      <c r="B333" s="35" t="s">
        <v>606</v>
      </c>
      <c r="C333" s="35"/>
      <c r="D333" s="35"/>
      <c r="E333" s="35" t="s">
        <v>602</v>
      </c>
      <c r="F333" s="35"/>
      <c r="G333" s="6" t="s">
        <v>27</v>
      </c>
      <c r="H333" s="19">
        <v>43207</v>
      </c>
      <c r="I333" s="16">
        <f t="shared" si="12"/>
        <v>36616.101694915254</v>
      </c>
      <c r="J333" s="16"/>
      <c r="K333" s="17">
        <f t="shared" si="13"/>
        <v>29292.881355932204</v>
      </c>
    </row>
    <row r="334" spans="1:11" s="1" customFormat="1" ht="11.25" customHeight="1" outlineLevel="1">
      <c r="A334" s="4">
        <v>328</v>
      </c>
      <c r="B334" s="35" t="s">
        <v>607</v>
      </c>
      <c r="C334" s="35"/>
      <c r="D334" s="35"/>
      <c r="E334" s="35" t="s">
        <v>602</v>
      </c>
      <c r="F334" s="35"/>
      <c r="G334" s="6" t="s">
        <v>27</v>
      </c>
      <c r="H334" s="19">
        <v>43207</v>
      </c>
      <c r="I334" s="16">
        <f t="shared" si="12"/>
        <v>36616.101694915254</v>
      </c>
      <c r="J334" s="16"/>
      <c r="K334" s="17">
        <f t="shared" si="13"/>
        <v>29292.881355932204</v>
      </c>
    </row>
    <row r="335" spans="1:11" s="1" customFormat="1" ht="11.25" customHeight="1" outlineLevel="1">
      <c r="A335" s="4">
        <v>329</v>
      </c>
      <c r="B335" s="35" t="s">
        <v>608</v>
      </c>
      <c r="C335" s="35"/>
      <c r="D335" s="35"/>
      <c r="E335" s="35" t="s">
        <v>602</v>
      </c>
      <c r="F335" s="35"/>
      <c r="G335" s="6" t="s">
        <v>27</v>
      </c>
      <c r="H335" s="19">
        <v>43207</v>
      </c>
      <c r="I335" s="16">
        <f t="shared" si="12"/>
        <v>36616.101694915254</v>
      </c>
      <c r="J335" s="16"/>
      <c r="K335" s="17">
        <f t="shared" si="13"/>
        <v>29292.881355932204</v>
      </c>
    </row>
    <row r="336" spans="1:11" s="1" customFormat="1" ht="11.25" customHeight="1" outlineLevel="1">
      <c r="A336" s="4">
        <v>330</v>
      </c>
      <c r="B336" s="35" t="s">
        <v>609</v>
      </c>
      <c r="C336" s="35"/>
      <c r="D336" s="35"/>
      <c r="E336" s="35" t="s">
        <v>610</v>
      </c>
      <c r="F336" s="35"/>
      <c r="G336" s="6" t="s">
        <v>27</v>
      </c>
      <c r="H336" s="19">
        <v>43207</v>
      </c>
      <c r="I336" s="16">
        <f t="shared" si="12"/>
        <v>36616.101694915254</v>
      </c>
      <c r="J336" s="16"/>
      <c r="K336" s="17">
        <f t="shared" si="13"/>
        <v>29292.881355932204</v>
      </c>
    </row>
    <row r="337" spans="1:11" s="1" customFormat="1" ht="11.25" customHeight="1" outlineLevel="1">
      <c r="A337" s="4">
        <v>331</v>
      </c>
      <c r="B337" s="35" t="s">
        <v>611</v>
      </c>
      <c r="C337" s="35"/>
      <c r="D337" s="35"/>
      <c r="E337" s="35" t="s">
        <v>612</v>
      </c>
      <c r="F337" s="35"/>
      <c r="G337" s="6" t="s">
        <v>27</v>
      </c>
      <c r="H337" s="19">
        <v>8580</v>
      </c>
      <c r="I337" s="16">
        <f t="shared" si="12"/>
        <v>7271.186440677967</v>
      </c>
      <c r="J337" s="16"/>
      <c r="K337" s="17">
        <f t="shared" si="13"/>
        <v>5816.949152542374</v>
      </c>
    </row>
    <row r="338" spans="1:11" s="1" customFormat="1" ht="11.25" customHeight="1" outlineLevel="1">
      <c r="A338" s="4">
        <v>332</v>
      </c>
      <c r="B338" s="35" t="s">
        <v>613</v>
      </c>
      <c r="C338" s="35"/>
      <c r="D338" s="35"/>
      <c r="E338" s="35" t="s">
        <v>614</v>
      </c>
      <c r="F338" s="35"/>
      <c r="G338" s="6" t="s">
        <v>27</v>
      </c>
      <c r="H338" s="19">
        <v>43251</v>
      </c>
      <c r="I338" s="16">
        <f t="shared" si="12"/>
        <v>36653.38983050847</v>
      </c>
      <c r="J338" s="16"/>
      <c r="K338" s="17">
        <f t="shared" si="13"/>
        <v>29322.71186440678</v>
      </c>
    </row>
    <row r="339" spans="1:11" s="1" customFormat="1" ht="11.25" customHeight="1" outlineLevel="1">
      <c r="A339" s="4">
        <v>333</v>
      </c>
      <c r="B339" s="35" t="s">
        <v>615</v>
      </c>
      <c r="C339" s="35"/>
      <c r="D339" s="35"/>
      <c r="E339" s="35" t="s">
        <v>616</v>
      </c>
      <c r="F339" s="35"/>
      <c r="G339" s="6" t="s">
        <v>27</v>
      </c>
      <c r="H339" s="19">
        <v>3045</v>
      </c>
      <c r="I339" s="16">
        <f t="shared" si="12"/>
        <v>2580.5084745762715</v>
      </c>
      <c r="J339" s="16"/>
      <c r="K339" s="17">
        <f t="shared" si="13"/>
        <v>2064.4067796610175</v>
      </c>
    </row>
    <row r="340" spans="1:11" s="1" customFormat="1" ht="11.25" customHeight="1" outlineLevel="1">
      <c r="A340" s="4">
        <v>334</v>
      </c>
      <c r="B340" s="35" t="s">
        <v>617</v>
      </c>
      <c r="C340" s="35"/>
      <c r="D340" s="35"/>
      <c r="E340" s="35" t="s">
        <v>618</v>
      </c>
      <c r="F340" s="35"/>
      <c r="G340" s="6" t="s">
        <v>27</v>
      </c>
      <c r="H340" s="19">
        <v>4928</v>
      </c>
      <c r="I340" s="16">
        <f t="shared" si="12"/>
        <v>4176.271186440678</v>
      </c>
      <c r="J340" s="16"/>
      <c r="K340" s="17">
        <f t="shared" si="13"/>
        <v>3341.016949152543</v>
      </c>
    </row>
    <row r="341" spans="1:11" s="1" customFormat="1" ht="11.25" customHeight="1" outlineLevel="1">
      <c r="A341" s="4">
        <v>335</v>
      </c>
      <c r="B341" s="35" t="s">
        <v>619</v>
      </c>
      <c r="C341" s="35"/>
      <c r="D341" s="35"/>
      <c r="E341" s="35" t="s">
        <v>620</v>
      </c>
      <c r="F341" s="35"/>
      <c r="G341" s="6" t="s">
        <v>27</v>
      </c>
      <c r="H341" s="19">
        <v>3139</v>
      </c>
      <c r="I341" s="16">
        <f t="shared" si="12"/>
        <v>2660.169491525424</v>
      </c>
      <c r="J341" s="16"/>
      <c r="K341" s="17">
        <f t="shared" si="13"/>
        <v>2128.135593220339</v>
      </c>
    </row>
    <row r="342" spans="1:11" s="1" customFormat="1" ht="11.25" customHeight="1" outlineLevel="1">
      <c r="A342" s="4">
        <v>336</v>
      </c>
      <c r="B342" s="35" t="s">
        <v>621</v>
      </c>
      <c r="C342" s="35"/>
      <c r="D342" s="35"/>
      <c r="E342" s="35" t="s">
        <v>622</v>
      </c>
      <c r="F342" s="35"/>
      <c r="G342" s="6" t="s">
        <v>27</v>
      </c>
      <c r="H342" s="19">
        <v>3139</v>
      </c>
      <c r="I342" s="16">
        <f t="shared" si="12"/>
        <v>2660.169491525424</v>
      </c>
      <c r="J342" s="16"/>
      <c r="K342" s="17">
        <f t="shared" si="13"/>
        <v>2128.135593220339</v>
      </c>
    </row>
    <row r="343" spans="1:11" s="1" customFormat="1" ht="11.25" customHeight="1" outlineLevel="1">
      <c r="A343" s="4">
        <v>337</v>
      </c>
      <c r="B343" s="35" t="s">
        <v>623</v>
      </c>
      <c r="C343" s="35"/>
      <c r="D343" s="35"/>
      <c r="E343" s="35" t="s">
        <v>616</v>
      </c>
      <c r="F343" s="35"/>
      <c r="G343" s="6" t="s">
        <v>27</v>
      </c>
      <c r="H343" s="19">
        <v>3045</v>
      </c>
      <c r="I343" s="16">
        <f t="shared" si="12"/>
        <v>2580.5084745762715</v>
      </c>
      <c r="J343" s="16"/>
      <c r="K343" s="17">
        <f t="shared" si="13"/>
        <v>2064.4067796610175</v>
      </c>
    </row>
    <row r="344" spans="1:11" s="1" customFormat="1" ht="11.25" customHeight="1" outlineLevel="1">
      <c r="A344" s="4">
        <v>338</v>
      </c>
      <c r="B344" s="35" t="s">
        <v>624</v>
      </c>
      <c r="C344" s="35"/>
      <c r="D344" s="35"/>
      <c r="E344" s="35" t="s">
        <v>625</v>
      </c>
      <c r="F344" s="35"/>
      <c r="G344" s="6" t="s">
        <v>27</v>
      </c>
      <c r="H344" s="19">
        <v>3734</v>
      </c>
      <c r="I344" s="16">
        <f t="shared" si="12"/>
        <v>3164.406779661017</v>
      </c>
      <c r="J344" s="16"/>
      <c r="K344" s="17">
        <f t="shared" si="13"/>
        <v>2531.5254237288136</v>
      </c>
    </row>
    <row r="345" spans="1:11" s="1" customFormat="1" ht="11.25" customHeight="1" outlineLevel="1">
      <c r="A345" s="4">
        <v>339</v>
      </c>
      <c r="B345" s="35" t="s">
        <v>626</v>
      </c>
      <c r="C345" s="35"/>
      <c r="D345" s="35"/>
      <c r="E345" s="35" t="s">
        <v>612</v>
      </c>
      <c r="F345" s="35"/>
      <c r="G345" s="6" t="s">
        <v>27</v>
      </c>
      <c r="H345" s="19">
        <v>8580</v>
      </c>
      <c r="I345" s="16">
        <f t="shared" si="12"/>
        <v>7271.186440677967</v>
      </c>
      <c r="J345" s="16"/>
      <c r="K345" s="17">
        <f t="shared" si="13"/>
        <v>5816.949152542374</v>
      </c>
    </row>
    <row r="346" spans="1:11" s="1" customFormat="1" ht="11.25" customHeight="1" outlineLevel="1">
      <c r="A346" s="4">
        <v>340</v>
      </c>
      <c r="B346" s="35" t="s">
        <v>627</v>
      </c>
      <c r="C346" s="35"/>
      <c r="D346" s="35"/>
      <c r="E346" s="35" t="s">
        <v>628</v>
      </c>
      <c r="F346" s="35"/>
      <c r="G346" s="6" t="s">
        <v>27</v>
      </c>
      <c r="H346" s="19">
        <v>3958</v>
      </c>
      <c r="I346" s="16">
        <f t="shared" si="12"/>
        <v>3354.237288135593</v>
      </c>
      <c r="J346" s="16"/>
      <c r="K346" s="17">
        <f t="shared" si="13"/>
        <v>2683.389830508475</v>
      </c>
    </row>
    <row r="347" spans="1:11" s="1" customFormat="1" ht="11.25" customHeight="1" outlineLevel="1">
      <c r="A347" s="4">
        <v>341</v>
      </c>
      <c r="B347" s="35" t="s">
        <v>629</v>
      </c>
      <c r="C347" s="35"/>
      <c r="D347" s="35"/>
      <c r="E347" s="35" t="s">
        <v>625</v>
      </c>
      <c r="F347" s="35"/>
      <c r="G347" s="6" t="s">
        <v>27</v>
      </c>
      <c r="H347" s="19">
        <v>3734</v>
      </c>
      <c r="I347" s="16">
        <f t="shared" si="12"/>
        <v>3164.406779661017</v>
      </c>
      <c r="J347" s="16"/>
      <c r="K347" s="17">
        <f t="shared" si="13"/>
        <v>2531.5254237288136</v>
      </c>
    </row>
    <row r="348" spans="1:11" s="1" customFormat="1" ht="11.25" customHeight="1" outlineLevel="1">
      <c r="A348" s="4">
        <v>342</v>
      </c>
      <c r="B348" s="35" t="s">
        <v>630</v>
      </c>
      <c r="C348" s="35"/>
      <c r="D348" s="35"/>
      <c r="E348" s="35" t="s">
        <v>622</v>
      </c>
      <c r="F348" s="35"/>
      <c r="G348" s="6" t="s">
        <v>27</v>
      </c>
      <c r="H348" s="19">
        <v>3139</v>
      </c>
      <c r="I348" s="16">
        <f t="shared" si="12"/>
        <v>2660.169491525424</v>
      </c>
      <c r="J348" s="16"/>
      <c r="K348" s="17">
        <f t="shared" si="13"/>
        <v>2128.135593220339</v>
      </c>
    </row>
    <row r="349" spans="1:11" s="1" customFormat="1" ht="11.25" customHeight="1" outlineLevel="1">
      <c r="A349" s="4">
        <v>343</v>
      </c>
      <c r="B349" s="35" t="s">
        <v>631</v>
      </c>
      <c r="C349" s="35"/>
      <c r="D349" s="35"/>
      <c r="E349" s="35" t="s">
        <v>612</v>
      </c>
      <c r="F349" s="35"/>
      <c r="G349" s="6" t="s">
        <v>27</v>
      </c>
      <c r="H349" s="19">
        <v>8580</v>
      </c>
      <c r="I349" s="16">
        <f t="shared" si="12"/>
        <v>7271.186440677967</v>
      </c>
      <c r="J349" s="16"/>
      <c r="K349" s="17">
        <f t="shared" si="13"/>
        <v>5816.949152542374</v>
      </c>
    </row>
    <row r="350" spans="1:11" s="1" customFormat="1" ht="11.25" customHeight="1" outlineLevel="1">
      <c r="A350" s="4">
        <v>344</v>
      </c>
      <c r="B350" s="35" t="s">
        <v>632</v>
      </c>
      <c r="C350" s="35"/>
      <c r="D350" s="35"/>
      <c r="E350" s="35" t="s">
        <v>612</v>
      </c>
      <c r="F350" s="35"/>
      <c r="G350" s="6" t="s">
        <v>27</v>
      </c>
      <c r="H350" s="19">
        <v>8580</v>
      </c>
      <c r="I350" s="16">
        <f t="shared" si="12"/>
        <v>7271.186440677967</v>
      </c>
      <c r="J350" s="16"/>
      <c r="K350" s="17">
        <f t="shared" si="13"/>
        <v>5816.949152542374</v>
      </c>
    </row>
    <row r="351" spans="1:11" s="1" customFormat="1" ht="11.25" customHeight="1" outlineLevel="1">
      <c r="A351" s="4">
        <v>345</v>
      </c>
      <c r="B351" s="35" t="s">
        <v>633</v>
      </c>
      <c r="C351" s="35"/>
      <c r="D351" s="35"/>
      <c r="E351" s="35" t="s">
        <v>634</v>
      </c>
      <c r="F351" s="35"/>
      <c r="G351" s="6" t="s">
        <v>27</v>
      </c>
      <c r="H351" s="19">
        <v>43251</v>
      </c>
      <c r="I351" s="16">
        <f t="shared" si="12"/>
        <v>36653.38983050847</v>
      </c>
      <c r="J351" s="16"/>
      <c r="K351" s="17">
        <f t="shared" si="13"/>
        <v>29322.71186440678</v>
      </c>
    </row>
    <row r="352" spans="1:11" s="1" customFormat="1" ht="11.25" customHeight="1" outlineLevel="1">
      <c r="A352" s="4">
        <v>346</v>
      </c>
      <c r="B352" s="35" t="s">
        <v>635</v>
      </c>
      <c r="C352" s="35"/>
      <c r="D352" s="35"/>
      <c r="E352" s="35" t="s">
        <v>636</v>
      </c>
      <c r="F352" s="35"/>
      <c r="G352" s="6" t="s">
        <v>27</v>
      </c>
      <c r="H352" s="19">
        <v>1938</v>
      </c>
      <c r="I352" s="16">
        <f t="shared" si="12"/>
        <v>1642.3728813559321</v>
      </c>
      <c r="J352" s="16"/>
      <c r="K352" s="17">
        <f t="shared" si="13"/>
        <v>1313.8983050847457</v>
      </c>
    </row>
    <row r="353" spans="1:11" s="1" customFormat="1" ht="11.25" customHeight="1" outlineLevel="1">
      <c r="A353" s="4">
        <v>347</v>
      </c>
      <c r="B353" s="35" t="s">
        <v>637</v>
      </c>
      <c r="C353" s="35"/>
      <c r="D353" s="35"/>
      <c r="E353" s="35" t="s">
        <v>638</v>
      </c>
      <c r="F353" s="35"/>
      <c r="G353" s="6" t="s">
        <v>27</v>
      </c>
      <c r="H353" s="19">
        <v>1529</v>
      </c>
      <c r="I353" s="16">
        <f t="shared" si="12"/>
        <v>1295.7627118644068</v>
      </c>
      <c r="J353" s="16"/>
      <c r="K353" s="17">
        <f t="shared" si="13"/>
        <v>1036.6101694915255</v>
      </c>
    </row>
    <row r="354" spans="1:11" s="1" customFormat="1" ht="11.25" customHeight="1" outlineLevel="1">
      <c r="A354" s="4">
        <v>348</v>
      </c>
      <c r="B354" s="35" t="s">
        <v>639</v>
      </c>
      <c r="C354" s="35"/>
      <c r="D354" s="35"/>
      <c r="E354" s="35" t="s">
        <v>640</v>
      </c>
      <c r="F354" s="35"/>
      <c r="G354" s="6" t="s">
        <v>27</v>
      </c>
      <c r="H354" s="19">
        <v>1310</v>
      </c>
      <c r="I354" s="16">
        <f t="shared" si="12"/>
        <v>1110.1694915254236</v>
      </c>
      <c r="J354" s="16"/>
      <c r="K354" s="17">
        <f t="shared" si="13"/>
        <v>888.1355932203389</v>
      </c>
    </row>
    <row r="355" spans="1:11" s="1" customFormat="1" ht="11.25" customHeight="1" outlineLevel="1">
      <c r="A355" s="4">
        <v>349</v>
      </c>
      <c r="B355" s="35" t="s">
        <v>641</v>
      </c>
      <c r="C355" s="35"/>
      <c r="D355" s="35"/>
      <c r="E355" s="35" t="s">
        <v>638</v>
      </c>
      <c r="F355" s="35"/>
      <c r="G355" s="6" t="s">
        <v>27</v>
      </c>
      <c r="H355" s="19">
        <v>1529</v>
      </c>
      <c r="I355" s="16">
        <f t="shared" si="12"/>
        <v>1295.7627118644068</v>
      </c>
      <c r="J355" s="16"/>
      <c r="K355" s="17">
        <f t="shared" si="13"/>
        <v>1036.6101694915255</v>
      </c>
    </row>
    <row r="356" spans="1:11" s="1" customFormat="1" ht="11.25" customHeight="1" outlineLevel="1">
      <c r="A356" s="4">
        <v>350</v>
      </c>
      <c r="B356" s="35" t="s">
        <v>642</v>
      </c>
      <c r="C356" s="35"/>
      <c r="D356" s="35"/>
      <c r="E356" s="35" t="s">
        <v>638</v>
      </c>
      <c r="F356" s="35"/>
      <c r="G356" s="6" t="s">
        <v>27</v>
      </c>
      <c r="H356" s="19">
        <v>1529</v>
      </c>
      <c r="I356" s="16">
        <f t="shared" si="12"/>
        <v>1295.7627118644068</v>
      </c>
      <c r="J356" s="16"/>
      <c r="K356" s="17">
        <f t="shared" si="13"/>
        <v>1036.6101694915255</v>
      </c>
    </row>
    <row r="357" spans="1:11" s="1" customFormat="1" ht="11.25" customHeight="1" outlineLevel="1">
      <c r="A357" s="4">
        <v>351</v>
      </c>
      <c r="B357" s="35" t="s">
        <v>643</v>
      </c>
      <c r="C357" s="35"/>
      <c r="D357" s="35"/>
      <c r="E357" s="35" t="s">
        <v>644</v>
      </c>
      <c r="F357" s="35"/>
      <c r="G357" s="6" t="s">
        <v>27</v>
      </c>
      <c r="H357" s="19">
        <v>43251</v>
      </c>
      <c r="I357" s="16">
        <f t="shared" si="12"/>
        <v>36653.38983050847</v>
      </c>
      <c r="J357" s="16"/>
      <c r="K357" s="17">
        <f t="shared" si="13"/>
        <v>29322.71186440678</v>
      </c>
    </row>
    <row r="358" spans="1:11" s="1" customFormat="1" ht="11.25" customHeight="1" outlineLevel="1">
      <c r="A358" s="4">
        <v>352</v>
      </c>
      <c r="B358" s="35" t="s">
        <v>645</v>
      </c>
      <c r="C358" s="35"/>
      <c r="D358" s="35"/>
      <c r="E358" s="35" t="s">
        <v>646</v>
      </c>
      <c r="F358" s="35"/>
      <c r="G358" s="6" t="s">
        <v>27</v>
      </c>
      <c r="H358" s="19">
        <v>1938</v>
      </c>
      <c r="I358" s="16">
        <f t="shared" si="12"/>
        <v>1642.3728813559321</v>
      </c>
      <c r="J358" s="16"/>
      <c r="K358" s="17">
        <f t="shared" si="13"/>
        <v>1313.8983050847457</v>
      </c>
    </row>
    <row r="359" spans="1:11" s="1" customFormat="1" ht="11.25" customHeight="1" outlineLevel="1">
      <c r="A359" s="4">
        <v>353</v>
      </c>
      <c r="B359" s="35" t="s">
        <v>647</v>
      </c>
      <c r="C359" s="35"/>
      <c r="D359" s="35"/>
      <c r="E359" s="35" t="s">
        <v>648</v>
      </c>
      <c r="F359" s="35"/>
      <c r="G359" s="6" t="s">
        <v>27</v>
      </c>
      <c r="H359" s="19">
        <v>1310</v>
      </c>
      <c r="I359" s="16">
        <f t="shared" si="12"/>
        <v>1110.1694915254236</v>
      </c>
      <c r="J359" s="16"/>
      <c r="K359" s="17">
        <f t="shared" si="13"/>
        <v>888.1355932203389</v>
      </c>
    </row>
    <row r="360" spans="1:11" s="1" customFormat="1" ht="11.25" customHeight="1" outlineLevel="1">
      <c r="A360" s="4">
        <v>354</v>
      </c>
      <c r="B360" s="35" t="s">
        <v>649</v>
      </c>
      <c r="C360" s="35"/>
      <c r="D360" s="35"/>
      <c r="E360" s="35" t="s">
        <v>650</v>
      </c>
      <c r="F360" s="35"/>
      <c r="G360" s="6" t="s">
        <v>27</v>
      </c>
      <c r="H360" s="19">
        <v>1529</v>
      </c>
      <c r="I360" s="16">
        <f t="shared" si="12"/>
        <v>1295.7627118644068</v>
      </c>
      <c r="J360" s="16"/>
      <c r="K360" s="17">
        <f t="shared" si="13"/>
        <v>1036.6101694915255</v>
      </c>
    </row>
    <row r="361" spans="1:11" s="1" customFormat="1" ht="11.25" customHeight="1" outlineLevel="1">
      <c r="A361" s="4">
        <v>355</v>
      </c>
      <c r="B361" s="35" t="s">
        <v>651</v>
      </c>
      <c r="C361" s="35"/>
      <c r="D361" s="35"/>
      <c r="E361" s="35" t="s">
        <v>650</v>
      </c>
      <c r="F361" s="35"/>
      <c r="G361" s="6" t="s">
        <v>27</v>
      </c>
      <c r="H361" s="19">
        <v>1529</v>
      </c>
      <c r="I361" s="16">
        <f t="shared" si="12"/>
        <v>1295.7627118644068</v>
      </c>
      <c r="J361" s="16"/>
      <c r="K361" s="17">
        <f t="shared" si="13"/>
        <v>1036.6101694915255</v>
      </c>
    </row>
    <row r="362" spans="1:11" s="1" customFormat="1" ht="11.25" customHeight="1" outlineLevel="1">
      <c r="A362" s="4">
        <v>356</v>
      </c>
      <c r="B362" s="35" t="s">
        <v>652</v>
      </c>
      <c r="C362" s="35"/>
      <c r="D362" s="35"/>
      <c r="E362" s="35" t="s">
        <v>653</v>
      </c>
      <c r="F362" s="35"/>
      <c r="G362" s="6" t="s">
        <v>27</v>
      </c>
      <c r="H362" s="19">
        <v>43251</v>
      </c>
      <c r="I362" s="16">
        <f t="shared" si="12"/>
        <v>36653.38983050847</v>
      </c>
      <c r="J362" s="16"/>
      <c r="K362" s="17">
        <f t="shared" si="13"/>
        <v>29322.71186440678</v>
      </c>
    </row>
    <row r="363" spans="1:11" s="1" customFormat="1" ht="11.25" customHeight="1" outlineLevel="1">
      <c r="A363" s="4">
        <v>357</v>
      </c>
      <c r="B363" s="35" t="s">
        <v>654</v>
      </c>
      <c r="C363" s="35"/>
      <c r="D363" s="35"/>
      <c r="E363" s="35" t="s">
        <v>653</v>
      </c>
      <c r="F363" s="35"/>
      <c r="G363" s="6" t="s">
        <v>27</v>
      </c>
      <c r="H363" s="19">
        <v>43251</v>
      </c>
      <c r="I363" s="16">
        <f t="shared" si="12"/>
        <v>36653.38983050847</v>
      </c>
      <c r="J363" s="16"/>
      <c r="K363" s="17">
        <f t="shared" si="13"/>
        <v>29322.71186440678</v>
      </c>
    </row>
    <row r="364" spans="1:11" s="1" customFormat="1" ht="11.25" customHeight="1" outlineLevel="1">
      <c r="A364" s="4">
        <v>358</v>
      </c>
      <c r="B364" s="35" t="s">
        <v>655</v>
      </c>
      <c r="C364" s="35"/>
      <c r="D364" s="35"/>
      <c r="E364" s="35" t="s">
        <v>656</v>
      </c>
      <c r="F364" s="35"/>
      <c r="G364" s="6" t="s">
        <v>27</v>
      </c>
      <c r="H364" s="19">
        <v>43251</v>
      </c>
      <c r="I364" s="16">
        <f t="shared" si="12"/>
        <v>36653.38983050847</v>
      </c>
      <c r="J364" s="16"/>
      <c r="K364" s="17">
        <f t="shared" si="13"/>
        <v>29322.71186440678</v>
      </c>
    </row>
    <row r="365" spans="1:11" s="1" customFormat="1" ht="11.25" customHeight="1" outlineLevel="1">
      <c r="A365" s="4">
        <v>359</v>
      </c>
      <c r="B365" s="35" t="s">
        <v>657</v>
      </c>
      <c r="C365" s="35"/>
      <c r="D365" s="35"/>
      <c r="E365" s="35" t="s">
        <v>658</v>
      </c>
      <c r="F365" s="35"/>
      <c r="G365" s="6" t="s">
        <v>27</v>
      </c>
      <c r="H365" s="19">
        <v>43251</v>
      </c>
      <c r="I365" s="16">
        <f t="shared" si="12"/>
        <v>36653.38983050847</v>
      </c>
      <c r="J365" s="16"/>
      <c r="K365" s="17">
        <f t="shared" si="13"/>
        <v>29322.71186440678</v>
      </c>
    </row>
    <row r="366" spans="1:11" s="1" customFormat="1" ht="11.25" customHeight="1" outlineLevel="1">
      <c r="A366" s="4">
        <v>360</v>
      </c>
      <c r="B366" s="35" t="s">
        <v>659</v>
      </c>
      <c r="C366" s="35"/>
      <c r="D366" s="35"/>
      <c r="E366" s="35" t="s">
        <v>660</v>
      </c>
      <c r="F366" s="35"/>
      <c r="G366" s="6" t="s">
        <v>27</v>
      </c>
      <c r="H366" s="19">
        <v>43251</v>
      </c>
      <c r="I366" s="16">
        <f t="shared" si="12"/>
        <v>36653.38983050847</v>
      </c>
      <c r="J366" s="16"/>
      <c r="K366" s="17">
        <f t="shared" si="13"/>
        <v>29322.71186440678</v>
      </c>
    </row>
    <row r="367" spans="1:11" s="1" customFormat="1" ht="11.25" customHeight="1" outlineLevel="1">
      <c r="A367" s="4">
        <v>361</v>
      </c>
      <c r="B367" s="35" t="s">
        <v>661</v>
      </c>
      <c r="C367" s="35"/>
      <c r="D367" s="35"/>
      <c r="E367" s="35" t="s">
        <v>662</v>
      </c>
      <c r="F367" s="35"/>
      <c r="G367" s="6" t="s">
        <v>27</v>
      </c>
      <c r="H367" s="19">
        <v>43251</v>
      </c>
      <c r="I367" s="16">
        <f t="shared" si="12"/>
        <v>36653.38983050847</v>
      </c>
      <c r="J367" s="16"/>
      <c r="K367" s="17">
        <f t="shared" si="13"/>
        <v>29322.71186440678</v>
      </c>
    </row>
    <row r="368" spans="1:11" s="1" customFormat="1" ht="11.25" customHeight="1" outlineLevel="1">
      <c r="A368" s="4">
        <v>362</v>
      </c>
      <c r="B368" s="35" t="s">
        <v>663</v>
      </c>
      <c r="C368" s="35"/>
      <c r="D368" s="35"/>
      <c r="E368" s="35" t="s">
        <v>664</v>
      </c>
      <c r="F368" s="35"/>
      <c r="G368" s="6" t="s">
        <v>27</v>
      </c>
      <c r="H368" s="19">
        <v>2625</v>
      </c>
      <c r="I368" s="16">
        <f t="shared" si="12"/>
        <v>2224.576271186441</v>
      </c>
      <c r="J368" s="16"/>
      <c r="K368" s="17">
        <f t="shared" si="13"/>
        <v>1779.6610169491528</v>
      </c>
    </row>
    <row r="369" spans="1:11" s="1" customFormat="1" ht="11.25" customHeight="1" outlineLevel="1">
      <c r="A369" s="4">
        <v>363</v>
      </c>
      <c r="B369" s="35" t="s">
        <v>665</v>
      </c>
      <c r="C369" s="35"/>
      <c r="D369" s="35"/>
      <c r="E369" s="35" t="s">
        <v>666</v>
      </c>
      <c r="F369" s="35"/>
      <c r="G369" s="6" t="s">
        <v>27</v>
      </c>
      <c r="H369" s="19">
        <v>2625</v>
      </c>
      <c r="I369" s="16">
        <f t="shared" si="12"/>
        <v>2224.576271186441</v>
      </c>
      <c r="J369" s="16"/>
      <c r="K369" s="17">
        <f t="shared" si="13"/>
        <v>1779.6610169491528</v>
      </c>
    </row>
    <row r="370" spans="1:11" s="1" customFormat="1" ht="11.25" customHeight="1" outlineLevel="1">
      <c r="A370" s="4">
        <v>364</v>
      </c>
      <c r="B370" s="35" t="s">
        <v>667</v>
      </c>
      <c r="C370" s="35"/>
      <c r="D370" s="35"/>
      <c r="E370" s="35" t="s">
        <v>668</v>
      </c>
      <c r="F370" s="35"/>
      <c r="G370" s="6" t="s">
        <v>27</v>
      </c>
      <c r="H370" s="19">
        <v>10142003</v>
      </c>
      <c r="I370" s="16">
        <f t="shared" si="12"/>
        <v>8594917.79661017</v>
      </c>
      <c r="J370" s="16"/>
      <c r="K370" s="17">
        <f t="shared" si="13"/>
        <v>6875934.237288136</v>
      </c>
    </row>
    <row r="371" spans="1:11" s="1" customFormat="1" ht="11.25" customHeight="1" outlineLevel="1">
      <c r="A371" s="4">
        <v>365</v>
      </c>
      <c r="B371" s="35" t="s">
        <v>669</v>
      </c>
      <c r="C371" s="35"/>
      <c r="D371" s="35"/>
      <c r="E371" s="35" t="s">
        <v>670</v>
      </c>
      <c r="F371" s="35"/>
      <c r="G371" s="6" t="s">
        <v>27</v>
      </c>
      <c r="H371" s="19">
        <v>4362749</v>
      </c>
      <c r="I371" s="16">
        <f t="shared" si="12"/>
        <v>3697244.915254237</v>
      </c>
      <c r="J371" s="16"/>
      <c r="K371" s="17">
        <f t="shared" si="13"/>
        <v>2957795.9322033897</v>
      </c>
    </row>
    <row r="372" spans="1:11" s="1" customFormat="1" ht="11.25" customHeight="1" outlineLevel="1">
      <c r="A372" s="4">
        <v>366</v>
      </c>
      <c r="B372" s="35" t="s">
        <v>671</v>
      </c>
      <c r="C372" s="35"/>
      <c r="D372" s="35"/>
      <c r="E372" s="35" t="s">
        <v>672</v>
      </c>
      <c r="F372" s="35"/>
      <c r="G372" s="6" t="s">
        <v>27</v>
      </c>
      <c r="H372" s="19">
        <v>49657212</v>
      </c>
      <c r="I372" s="16">
        <f t="shared" si="12"/>
        <v>42082383.050847456</v>
      </c>
      <c r="J372" s="16"/>
      <c r="K372" s="17">
        <f t="shared" si="13"/>
        <v>33665906.44067796</v>
      </c>
    </row>
    <row r="373" spans="1:11" s="1" customFormat="1" ht="11.25" customHeight="1" outlineLevel="1">
      <c r="A373" s="4">
        <v>367</v>
      </c>
      <c r="B373" s="35" t="s">
        <v>673</v>
      </c>
      <c r="C373" s="35"/>
      <c r="D373" s="35"/>
      <c r="E373" s="35" t="s">
        <v>674</v>
      </c>
      <c r="F373" s="35"/>
      <c r="G373" s="6" t="s">
        <v>27</v>
      </c>
      <c r="H373" s="19">
        <v>19075283</v>
      </c>
      <c r="I373" s="16">
        <f t="shared" si="12"/>
        <v>16165494.06779661</v>
      </c>
      <c r="J373" s="16"/>
      <c r="K373" s="17">
        <f t="shared" si="13"/>
        <v>12932395.254237289</v>
      </c>
    </row>
    <row r="374" spans="1:11" s="1" customFormat="1" ht="11.25" customHeight="1" outlineLevel="1">
      <c r="A374" s="4">
        <v>368</v>
      </c>
      <c r="B374" s="35" t="s">
        <v>675</v>
      </c>
      <c r="C374" s="35"/>
      <c r="D374" s="35"/>
      <c r="E374" s="35" t="s">
        <v>676</v>
      </c>
      <c r="F374" s="35"/>
      <c r="G374" s="6" t="s">
        <v>27</v>
      </c>
      <c r="H374" s="19">
        <v>25267274</v>
      </c>
      <c r="I374" s="16">
        <f t="shared" si="12"/>
        <v>21412944.06779661</v>
      </c>
      <c r="J374" s="16"/>
      <c r="K374" s="17">
        <f t="shared" si="13"/>
        <v>17130355.25423729</v>
      </c>
    </row>
    <row r="375" spans="1:11" s="1" customFormat="1" ht="11.25" customHeight="1" outlineLevel="1">
      <c r="A375" s="4">
        <v>369</v>
      </c>
      <c r="B375" s="35" t="s">
        <v>677</v>
      </c>
      <c r="C375" s="35"/>
      <c r="D375" s="35"/>
      <c r="E375" s="35" t="s">
        <v>678</v>
      </c>
      <c r="F375" s="35"/>
      <c r="G375" s="6" t="s">
        <v>27</v>
      </c>
      <c r="H375" s="19">
        <v>831493</v>
      </c>
      <c r="I375" s="16">
        <f t="shared" si="12"/>
        <v>704655.0847457628</v>
      </c>
      <c r="J375" s="16"/>
      <c r="K375" s="17">
        <f t="shared" si="13"/>
        <v>563724.0677966102</v>
      </c>
    </row>
    <row r="376" spans="1:11" s="1" customFormat="1" ht="11.25" customHeight="1" outlineLevel="1">
      <c r="A376" s="4">
        <v>370</v>
      </c>
      <c r="B376" s="35" t="s">
        <v>679</v>
      </c>
      <c r="C376" s="35"/>
      <c r="D376" s="35"/>
      <c r="E376" s="35" t="s">
        <v>680</v>
      </c>
      <c r="F376" s="35"/>
      <c r="G376" s="6" t="s">
        <v>27</v>
      </c>
      <c r="H376" s="19">
        <v>1609123</v>
      </c>
      <c r="I376" s="16">
        <f t="shared" si="12"/>
        <v>1363663.5593220338</v>
      </c>
      <c r="J376" s="16"/>
      <c r="K376" s="17">
        <f t="shared" si="13"/>
        <v>1090930.847457627</v>
      </c>
    </row>
    <row r="377" spans="1:11" s="1" customFormat="1" ht="11.25" customHeight="1" outlineLevel="1">
      <c r="A377" s="4">
        <v>371</v>
      </c>
      <c r="B377" s="35" t="s">
        <v>681</v>
      </c>
      <c r="C377" s="35"/>
      <c r="D377" s="35"/>
      <c r="E377" s="35" t="s">
        <v>682</v>
      </c>
      <c r="F377" s="35"/>
      <c r="G377" s="6" t="s">
        <v>27</v>
      </c>
      <c r="H377" s="19">
        <v>7332</v>
      </c>
      <c r="I377" s="16">
        <f t="shared" si="12"/>
        <v>6213.559322033898</v>
      </c>
      <c r="J377" s="16"/>
      <c r="K377" s="17">
        <f t="shared" si="13"/>
        <v>4970.847457627118</v>
      </c>
    </row>
    <row r="378" spans="1:11" s="1" customFormat="1" ht="11.25" customHeight="1" outlineLevel="1">
      <c r="A378" s="4">
        <v>372</v>
      </c>
      <c r="B378" s="35" t="s">
        <v>683</v>
      </c>
      <c r="C378" s="35"/>
      <c r="D378" s="35"/>
      <c r="E378" s="35" t="s">
        <v>682</v>
      </c>
      <c r="F378" s="35"/>
      <c r="G378" s="6" t="s">
        <v>27</v>
      </c>
      <c r="H378" s="19">
        <v>7332</v>
      </c>
      <c r="I378" s="16">
        <f t="shared" si="12"/>
        <v>6213.559322033898</v>
      </c>
      <c r="J378" s="16"/>
      <c r="K378" s="17">
        <f t="shared" si="13"/>
        <v>4970.847457627118</v>
      </c>
    </row>
    <row r="379" spans="1:11" s="1" customFormat="1" ht="11.25" customHeight="1" outlineLevel="1">
      <c r="A379" s="4">
        <v>373</v>
      </c>
      <c r="B379" s="35" t="s">
        <v>684</v>
      </c>
      <c r="C379" s="35"/>
      <c r="D379" s="35"/>
      <c r="E379" s="35" t="s">
        <v>685</v>
      </c>
      <c r="F379" s="35"/>
      <c r="G379" s="6" t="s">
        <v>27</v>
      </c>
      <c r="H379" s="19">
        <v>848160</v>
      </c>
      <c r="I379" s="16">
        <f t="shared" si="12"/>
        <v>718779.6610169492</v>
      </c>
      <c r="J379" s="16"/>
      <c r="K379" s="17">
        <f t="shared" si="13"/>
        <v>575023.7288135594</v>
      </c>
    </row>
    <row r="380" spans="1:11" s="1" customFormat="1" ht="11.25" customHeight="1" outlineLevel="1">
      <c r="A380" s="4">
        <v>374</v>
      </c>
      <c r="B380" s="35" t="s">
        <v>686</v>
      </c>
      <c r="C380" s="35"/>
      <c r="D380" s="35"/>
      <c r="E380" s="35" t="s">
        <v>687</v>
      </c>
      <c r="F380" s="35"/>
      <c r="G380" s="6" t="s">
        <v>27</v>
      </c>
      <c r="H380" s="19">
        <v>2633351</v>
      </c>
      <c r="I380" s="16">
        <f t="shared" si="12"/>
        <v>2231653.3898305087</v>
      </c>
      <c r="J380" s="16"/>
      <c r="K380" s="17">
        <f t="shared" si="13"/>
        <v>1785322.7118644072</v>
      </c>
    </row>
    <row r="381" spans="1:11" s="1" customFormat="1" ht="11.25" customHeight="1" outlineLevel="1">
      <c r="A381" s="4">
        <v>375</v>
      </c>
      <c r="B381" s="35" t="s">
        <v>688</v>
      </c>
      <c r="C381" s="35"/>
      <c r="D381" s="35"/>
      <c r="E381" s="35" t="s">
        <v>689</v>
      </c>
      <c r="F381" s="35"/>
      <c r="G381" s="6" t="s">
        <v>27</v>
      </c>
      <c r="H381" s="19">
        <v>133065</v>
      </c>
      <c r="I381" s="16">
        <f t="shared" si="12"/>
        <v>112766.94915254238</v>
      </c>
      <c r="J381" s="16"/>
      <c r="K381" s="17">
        <f t="shared" si="13"/>
        <v>90213.5593220339</v>
      </c>
    </row>
    <row r="382" spans="1:11" s="1" customFormat="1" ht="11.25" customHeight="1" outlineLevel="1">
      <c r="A382" s="4">
        <v>376</v>
      </c>
      <c r="B382" s="35" t="s">
        <v>690</v>
      </c>
      <c r="C382" s="35"/>
      <c r="D382" s="35"/>
      <c r="E382" s="35" t="s">
        <v>691</v>
      </c>
      <c r="F382" s="35"/>
      <c r="G382" s="6" t="s">
        <v>27</v>
      </c>
      <c r="H382" s="19">
        <v>2567706</v>
      </c>
      <c r="I382" s="16">
        <f t="shared" si="12"/>
        <v>2176022.033898305</v>
      </c>
      <c r="J382" s="16"/>
      <c r="K382" s="17">
        <f t="shared" si="13"/>
        <v>1740817.6271186443</v>
      </c>
    </row>
    <row r="383" spans="1:11" s="1" customFormat="1" ht="11.25" customHeight="1" outlineLevel="1">
      <c r="A383" s="4">
        <v>377</v>
      </c>
      <c r="B383" s="35" t="s">
        <v>692</v>
      </c>
      <c r="C383" s="35"/>
      <c r="D383" s="35"/>
      <c r="E383" s="35" t="s">
        <v>693</v>
      </c>
      <c r="F383" s="35"/>
      <c r="G383" s="6"/>
      <c r="H383" s="19">
        <v>1275</v>
      </c>
      <c r="I383" s="16">
        <f t="shared" si="12"/>
        <v>1080.508474576271</v>
      </c>
      <c r="J383" s="16">
        <f>I383</f>
        <v>1080.508474576271</v>
      </c>
      <c r="K383" s="17"/>
    </row>
    <row r="384" spans="1:11" s="1" customFormat="1" ht="11.25" customHeight="1" outlineLevel="1">
      <c r="A384" s="4">
        <v>378</v>
      </c>
      <c r="B384" s="35" t="s">
        <v>694</v>
      </c>
      <c r="C384" s="35"/>
      <c r="D384" s="35"/>
      <c r="E384" s="35" t="s">
        <v>695</v>
      </c>
      <c r="F384" s="35"/>
      <c r="G384" s="6"/>
      <c r="H384" s="19">
        <v>254751</v>
      </c>
      <c r="I384" s="16">
        <f t="shared" si="12"/>
        <v>215890.6779661017</v>
      </c>
      <c r="J384" s="16">
        <f>I384</f>
        <v>215890.6779661017</v>
      </c>
      <c r="K384" s="17"/>
    </row>
    <row r="385" spans="1:11" s="1" customFormat="1" ht="11.25" customHeight="1" outlineLevel="1">
      <c r="A385" s="4">
        <v>379</v>
      </c>
      <c r="B385" s="35" t="s">
        <v>696</v>
      </c>
      <c r="C385" s="35"/>
      <c r="D385" s="35"/>
      <c r="E385" s="35" t="s">
        <v>697</v>
      </c>
      <c r="F385" s="35"/>
      <c r="G385" s="6"/>
      <c r="H385" s="19">
        <v>4425332</v>
      </c>
      <c r="I385" s="16">
        <f t="shared" si="12"/>
        <v>3750281.3559322036</v>
      </c>
      <c r="J385" s="16">
        <f>I385</f>
        <v>3750281.3559322036</v>
      </c>
      <c r="K385" s="17"/>
    </row>
    <row r="386" spans="1:11" s="1" customFormat="1" ht="11.25" customHeight="1" outlineLevel="1">
      <c r="A386" s="4">
        <v>380</v>
      </c>
      <c r="B386" s="35" t="s">
        <v>698</v>
      </c>
      <c r="C386" s="35"/>
      <c r="D386" s="35"/>
      <c r="E386" s="35" t="s">
        <v>699</v>
      </c>
      <c r="F386" s="35"/>
      <c r="G386" s="6"/>
      <c r="H386" s="19">
        <v>2510411</v>
      </c>
      <c r="I386" s="16">
        <f t="shared" si="12"/>
        <v>2127466.9491525423</v>
      </c>
      <c r="J386" s="16">
        <f>I386</f>
        <v>2127466.9491525423</v>
      </c>
      <c r="K386" s="17"/>
    </row>
    <row r="387" spans="1:11" s="1" customFormat="1" ht="11.25" customHeight="1" outlineLevel="1">
      <c r="A387" s="4">
        <v>381</v>
      </c>
      <c r="B387" s="35" t="s">
        <v>700</v>
      </c>
      <c r="C387" s="35"/>
      <c r="D387" s="35"/>
      <c r="E387" s="35" t="s">
        <v>701</v>
      </c>
      <c r="F387" s="35"/>
      <c r="G387" s="6"/>
      <c r="H387" s="19">
        <v>4425332</v>
      </c>
      <c r="I387" s="16">
        <f t="shared" si="12"/>
        <v>3750281.3559322036</v>
      </c>
      <c r="J387" s="16">
        <f>I387</f>
        <v>3750281.3559322036</v>
      </c>
      <c r="K387" s="17"/>
    </row>
    <row r="388" spans="1:11" s="1" customFormat="1" ht="11.25" customHeight="1" outlineLevel="1">
      <c r="A388" s="4">
        <v>382</v>
      </c>
      <c r="B388" s="35" t="s">
        <v>702</v>
      </c>
      <c r="C388" s="35"/>
      <c r="D388" s="35"/>
      <c r="E388" s="35" t="s">
        <v>703</v>
      </c>
      <c r="F388" s="35"/>
      <c r="G388" s="6" t="s">
        <v>27</v>
      </c>
      <c r="H388" s="19">
        <v>632000</v>
      </c>
      <c r="I388" s="16">
        <f t="shared" si="12"/>
        <v>535593.2203389831</v>
      </c>
      <c r="J388" s="16"/>
      <c r="K388" s="17">
        <f t="shared" si="13"/>
        <v>428474.5762711865</v>
      </c>
    </row>
    <row r="389" spans="1:11" s="1" customFormat="1" ht="11.25" customHeight="1" outlineLevel="1">
      <c r="A389" s="4">
        <v>383</v>
      </c>
      <c r="B389" s="35" t="s">
        <v>704</v>
      </c>
      <c r="C389" s="35"/>
      <c r="D389" s="35"/>
      <c r="E389" s="35" t="s">
        <v>705</v>
      </c>
      <c r="F389" s="35"/>
      <c r="G389" s="6" t="s">
        <v>27</v>
      </c>
      <c r="H389" s="19">
        <v>15834</v>
      </c>
      <c r="I389" s="16">
        <f t="shared" si="12"/>
        <v>13418.64406779661</v>
      </c>
      <c r="J389" s="16"/>
      <c r="K389" s="17">
        <f t="shared" si="13"/>
        <v>10734.915254237289</v>
      </c>
    </row>
    <row r="390" spans="1:11" s="1" customFormat="1" ht="11.25" customHeight="1" outlineLevel="1">
      <c r="A390" s="4">
        <v>384</v>
      </c>
      <c r="B390" s="35" t="s">
        <v>706</v>
      </c>
      <c r="C390" s="35"/>
      <c r="D390" s="35"/>
      <c r="E390" s="35" t="s">
        <v>707</v>
      </c>
      <c r="F390" s="35"/>
      <c r="G390" s="6" t="s">
        <v>27</v>
      </c>
      <c r="H390" s="19">
        <v>213000</v>
      </c>
      <c r="I390" s="16">
        <f aca="true" t="shared" si="14" ref="I390:I453">H390/118*100</f>
        <v>180508.4745762712</v>
      </c>
      <c r="J390" s="16"/>
      <c r="K390" s="17">
        <f t="shared" si="13"/>
        <v>144406.77966101698</v>
      </c>
    </row>
    <row r="391" spans="1:11" s="1" customFormat="1" ht="11.25" customHeight="1" outlineLevel="1">
      <c r="A391" s="4">
        <v>385</v>
      </c>
      <c r="B391" s="35" t="s">
        <v>708</v>
      </c>
      <c r="C391" s="35"/>
      <c r="D391" s="35"/>
      <c r="E391" s="35" t="s">
        <v>709</v>
      </c>
      <c r="F391" s="35"/>
      <c r="G391" s="6" t="s">
        <v>710</v>
      </c>
      <c r="H391" s="19">
        <v>219726</v>
      </c>
      <c r="I391" s="16">
        <f t="shared" si="14"/>
        <v>186208.4745762712</v>
      </c>
      <c r="J391" s="16"/>
      <c r="K391" s="17">
        <f aca="true" t="shared" si="15" ref="K391:K454">I391*0.8</f>
        <v>148966.77966101698</v>
      </c>
    </row>
    <row r="392" spans="1:11" s="1" customFormat="1" ht="11.25" customHeight="1" outlineLevel="1">
      <c r="A392" s="4">
        <v>386</v>
      </c>
      <c r="B392" s="35" t="s">
        <v>711</v>
      </c>
      <c r="C392" s="35"/>
      <c r="D392" s="35"/>
      <c r="E392" s="35" t="s">
        <v>712</v>
      </c>
      <c r="F392" s="35"/>
      <c r="G392" s="6" t="s">
        <v>27</v>
      </c>
      <c r="H392" s="19">
        <v>172270</v>
      </c>
      <c r="I392" s="16">
        <f t="shared" si="14"/>
        <v>145991.5254237288</v>
      </c>
      <c r="J392" s="16"/>
      <c r="K392" s="17">
        <f t="shared" si="15"/>
        <v>116793.22033898305</v>
      </c>
    </row>
    <row r="393" spans="1:11" s="1" customFormat="1" ht="11.25" customHeight="1" outlineLevel="1">
      <c r="A393" s="4">
        <v>387</v>
      </c>
      <c r="B393" s="35" t="s">
        <v>713</v>
      </c>
      <c r="C393" s="35"/>
      <c r="D393" s="35"/>
      <c r="E393" s="35" t="s">
        <v>714</v>
      </c>
      <c r="F393" s="35"/>
      <c r="G393" s="6" t="s">
        <v>27</v>
      </c>
      <c r="H393" s="19">
        <v>41995</v>
      </c>
      <c r="I393" s="16">
        <f t="shared" si="14"/>
        <v>35588.983050847455</v>
      </c>
      <c r="J393" s="16"/>
      <c r="K393" s="17">
        <f t="shared" si="15"/>
        <v>28471.186440677964</v>
      </c>
    </row>
    <row r="394" spans="1:11" s="1" customFormat="1" ht="11.25" customHeight="1" outlineLevel="1">
      <c r="A394" s="4">
        <v>388</v>
      </c>
      <c r="B394" s="35" t="s">
        <v>715</v>
      </c>
      <c r="C394" s="35"/>
      <c r="D394" s="35"/>
      <c r="E394" s="35" t="s">
        <v>716</v>
      </c>
      <c r="F394" s="35"/>
      <c r="G394" s="6" t="s">
        <v>27</v>
      </c>
      <c r="H394" s="19">
        <v>3893000</v>
      </c>
      <c r="I394" s="16">
        <f t="shared" si="14"/>
        <v>3299152.542372881</v>
      </c>
      <c r="J394" s="16"/>
      <c r="K394" s="17">
        <f t="shared" si="15"/>
        <v>2639322.033898305</v>
      </c>
    </row>
    <row r="395" spans="1:11" s="1" customFormat="1" ht="11.25" customHeight="1" outlineLevel="1">
      <c r="A395" s="4">
        <v>389</v>
      </c>
      <c r="B395" s="35" t="s">
        <v>717</v>
      </c>
      <c r="C395" s="35"/>
      <c r="D395" s="35"/>
      <c r="E395" s="35" t="s">
        <v>718</v>
      </c>
      <c r="F395" s="35"/>
      <c r="G395" s="6" t="s">
        <v>27</v>
      </c>
      <c r="H395" s="19">
        <v>190405</v>
      </c>
      <c r="I395" s="16">
        <f t="shared" si="14"/>
        <v>161360.16949152542</v>
      </c>
      <c r="J395" s="16"/>
      <c r="K395" s="17">
        <f t="shared" si="15"/>
        <v>129088.13559322034</v>
      </c>
    </row>
    <row r="396" spans="1:11" s="1" customFormat="1" ht="11.25" customHeight="1" outlineLevel="1">
      <c r="A396" s="4">
        <v>390</v>
      </c>
      <c r="B396" s="35" t="s">
        <v>719</v>
      </c>
      <c r="C396" s="35"/>
      <c r="D396" s="35"/>
      <c r="E396" s="35" t="s">
        <v>720</v>
      </c>
      <c r="F396" s="35"/>
      <c r="G396" s="6" t="s">
        <v>27</v>
      </c>
      <c r="H396" s="19">
        <v>48745</v>
      </c>
      <c r="I396" s="16">
        <f t="shared" si="14"/>
        <v>41309.3220338983</v>
      </c>
      <c r="J396" s="16"/>
      <c r="K396" s="17">
        <f t="shared" si="15"/>
        <v>33047.457627118645</v>
      </c>
    </row>
    <row r="397" spans="1:11" s="1" customFormat="1" ht="11.25" customHeight="1" outlineLevel="1">
      <c r="A397" s="4">
        <v>391</v>
      </c>
      <c r="B397" s="35" t="s">
        <v>721</v>
      </c>
      <c r="C397" s="35"/>
      <c r="D397" s="35"/>
      <c r="E397" s="35" t="s">
        <v>722</v>
      </c>
      <c r="F397" s="35"/>
      <c r="G397" s="6" t="s">
        <v>27</v>
      </c>
      <c r="H397" s="19">
        <v>17998</v>
      </c>
      <c r="I397" s="16">
        <f t="shared" si="14"/>
        <v>15252.542372881357</v>
      </c>
      <c r="J397" s="16"/>
      <c r="K397" s="17">
        <f t="shared" si="15"/>
        <v>12202.033898305086</v>
      </c>
    </row>
    <row r="398" spans="1:11" s="1" customFormat="1" ht="11.25" customHeight="1" outlineLevel="1">
      <c r="A398" s="4">
        <v>392</v>
      </c>
      <c r="B398" s="35" t="s">
        <v>723</v>
      </c>
      <c r="C398" s="35"/>
      <c r="D398" s="35"/>
      <c r="E398" s="35" t="s">
        <v>724</v>
      </c>
      <c r="F398" s="35"/>
      <c r="G398" s="6" t="s">
        <v>27</v>
      </c>
      <c r="H398" s="19">
        <v>232017</v>
      </c>
      <c r="I398" s="16">
        <f t="shared" si="14"/>
        <v>196624.57627118644</v>
      </c>
      <c r="J398" s="16"/>
      <c r="K398" s="17">
        <f t="shared" si="15"/>
        <v>157299.66101694916</v>
      </c>
    </row>
    <row r="399" spans="1:11" s="1" customFormat="1" ht="11.25" customHeight="1" outlineLevel="1">
      <c r="A399" s="4">
        <v>393</v>
      </c>
      <c r="B399" s="35" t="s">
        <v>725</v>
      </c>
      <c r="C399" s="35"/>
      <c r="D399" s="35"/>
      <c r="E399" s="35" t="s">
        <v>726</v>
      </c>
      <c r="F399" s="35"/>
      <c r="G399" s="6" t="s">
        <v>27</v>
      </c>
      <c r="H399" s="19">
        <v>250000</v>
      </c>
      <c r="I399" s="16">
        <f t="shared" si="14"/>
        <v>211864.40677966102</v>
      </c>
      <c r="J399" s="16"/>
      <c r="K399" s="17">
        <f t="shared" si="15"/>
        <v>169491.52542372883</v>
      </c>
    </row>
    <row r="400" spans="1:11" s="1" customFormat="1" ht="11.25" customHeight="1" outlineLevel="1">
      <c r="A400" s="4">
        <v>394</v>
      </c>
      <c r="B400" s="35" t="s">
        <v>727</v>
      </c>
      <c r="C400" s="35"/>
      <c r="D400" s="35"/>
      <c r="E400" s="35" t="s">
        <v>728</v>
      </c>
      <c r="F400" s="35"/>
      <c r="G400" s="6" t="s">
        <v>27</v>
      </c>
      <c r="H400" s="19">
        <v>104810</v>
      </c>
      <c r="I400" s="16">
        <f t="shared" si="14"/>
        <v>88822.03389830509</v>
      </c>
      <c r="J400" s="16"/>
      <c r="K400" s="17">
        <f t="shared" si="15"/>
        <v>71057.62711864407</v>
      </c>
    </row>
    <row r="401" spans="1:11" s="1" customFormat="1" ht="11.25" customHeight="1" outlineLevel="1">
      <c r="A401" s="4">
        <v>395</v>
      </c>
      <c r="B401" s="35" t="s">
        <v>729</v>
      </c>
      <c r="C401" s="35"/>
      <c r="D401" s="35"/>
      <c r="E401" s="35" t="s">
        <v>730</v>
      </c>
      <c r="F401" s="35"/>
      <c r="G401" s="6" t="s">
        <v>27</v>
      </c>
      <c r="H401" s="19">
        <v>95458</v>
      </c>
      <c r="I401" s="16">
        <f t="shared" si="14"/>
        <v>80896.61016949153</v>
      </c>
      <c r="J401" s="16"/>
      <c r="K401" s="17">
        <f t="shared" si="15"/>
        <v>64717.288135593226</v>
      </c>
    </row>
    <row r="402" spans="1:11" s="1" customFormat="1" ht="11.25" customHeight="1" outlineLevel="1">
      <c r="A402" s="4">
        <v>396</v>
      </c>
      <c r="B402" s="35" t="s">
        <v>731</v>
      </c>
      <c r="C402" s="35"/>
      <c r="D402" s="35"/>
      <c r="E402" s="35" t="s">
        <v>732</v>
      </c>
      <c r="F402" s="35"/>
      <c r="G402" s="6" t="s">
        <v>27</v>
      </c>
      <c r="H402" s="19">
        <v>16498</v>
      </c>
      <c r="I402" s="16">
        <f t="shared" si="14"/>
        <v>13981.35593220339</v>
      </c>
      <c r="J402" s="16"/>
      <c r="K402" s="17">
        <f t="shared" si="15"/>
        <v>11185.084745762713</v>
      </c>
    </row>
    <row r="403" spans="1:11" s="1" customFormat="1" ht="11.25" customHeight="1" outlineLevel="1">
      <c r="A403" s="4">
        <v>397</v>
      </c>
      <c r="B403" s="35" t="s">
        <v>733</v>
      </c>
      <c r="C403" s="35"/>
      <c r="D403" s="35"/>
      <c r="E403" s="35" t="s">
        <v>734</v>
      </c>
      <c r="F403" s="35"/>
      <c r="G403" s="6" t="s">
        <v>27</v>
      </c>
      <c r="H403" s="19">
        <v>203060</v>
      </c>
      <c r="I403" s="16">
        <f t="shared" si="14"/>
        <v>172084.7457627119</v>
      </c>
      <c r="J403" s="16"/>
      <c r="K403" s="17">
        <f t="shared" si="15"/>
        <v>137667.79661016952</v>
      </c>
    </row>
    <row r="404" spans="1:11" s="1" customFormat="1" ht="11.25" customHeight="1" outlineLevel="1">
      <c r="A404" s="4">
        <v>398</v>
      </c>
      <c r="B404" s="35" t="s">
        <v>735</v>
      </c>
      <c r="C404" s="35"/>
      <c r="D404" s="35"/>
      <c r="E404" s="35" t="s">
        <v>736</v>
      </c>
      <c r="F404" s="35"/>
      <c r="G404" s="6" t="s">
        <v>27</v>
      </c>
      <c r="H404" s="19">
        <v>248389</v>
      </c>
      <c r="I404" s="16">
        <f t="shared" si="14"/>
        <v>210499.1525423729</v>
      </c>
      <c r="J404" s="16"/>
      <c r="K404" s="17">
        <f t="shared" si="15"/>
        <v>168399.32203389832</v>
      </c>
    </row>
    <row r="405" spans="1:11" s="1" customFormat="1" ht="11.25" customHeight="1" outlineLevel="1">
      <c r="A405" s="4">
        <v>399</v>
      </c>
      <c r="B405" s="35" t="s">
        <v>737</v>
      </c>
      <c r="C405" s="35"/>
      <c r="D405" s="35"/>
      <c r="E405" s="35" t="s">
        <v>738</v>
      </c>
      <c r="F405" s="35"/>
      <c r="G405" s="6" t="s">
        <v>27</v>
      </c>
      <c r="H405" s="19">
        <v>473000</v>
      </c>
      <c r="I405" s="16">
        <f t="shared" si="14"/>
        <v>400847.4576271186</v>
      </c>
      <c r="J405" s="16"/>
      <c r="K405" s="17">
        <f t="shared" si="15"/>
        <v>320677.9661016949</v>
      </c>
    </row>
    <row r="406" spans="1:11" s="1" customFormat="1" ht="11.25" customHeight="1" outlineLevel="1">
      <c r="A406" s="4">
        <v>400</v>
      </c>
      <c r="B406" s="35" t="s">
        <v>739</v>
      </c>
      <c r="C406" s="35"/>
      <c r="D406" s="35"/>
      <c r="E406" s="35" t="s">
        <v>740</v>
      </c>
      <c r="F406" s="35"/>
      <c r="G406" s="6" t="s">
        <v>27</v>
      </c>
      <c r="H406" s="19">
        <v>1355955</v>
      </c>
      <c r="I406" s="16">
        <f t="shared" si="14"/>
        <v>1149114.4067796608</v>
      </c>
      <c r="J406" s="16"/>
      <c r="K406" s="17">
        <f t="shared" si="15"/>
        <v>919291.5254237287</v>
      </c>
    </row>
    <row r="407" spans="1:11" s="1" customFormat="1" ht="11.25" customHeight="1" outlineLevel="1">
      <c r="A407" s="4">
        <v>401</v>
      </c>
      <c r="B407" s="35" t="s">
        <v>741</v>
      </c>
      <c r="C407" s="35"/>
      <c r="D407" s="35"/>
      <c r="E407" s="35" t="s">
        <v>742</v>
      </c>
      <c r="F407" s="35"/>
      <c r="G407" s="6" t="s">
        <v>27</v>
      </c>
      <c r="H407" s="19">
        <v>569029</v>
      </c>
      <c r="I407" s="16">
        <f t="shared" si="14"/>
        <v>482227.9661016949</v>
      </c>
      <c r="J407" s="16"/>
      <c r="K407" s="17">
        <f t="shared" si="15"/>
        <v>385782.3728813559</v>
      </c>
    </row>
    <row r="408" spans="1:11" s="1" customFormat="1" ht="11.25" customHeight="1" outlineLevel="1">
      <c r="A408" s="4">
        <v>402</v>
      </c>
      <c r="B408" s="35" t="s">
        <v>743</v>
      </c>
      <c r="C408" s="35"/>
      <c r="D408" s="35"/>
      <c r="E408" s="35" t="s">
        <v>744</v>
      </c>
      <c r="F408" s="35"/>
      <c r="G408" s="6" t="s">
        <v>27</v>
      </c>
      <c r="H408" s="19">
        <v>195000</v>
      </c>
      <c r="I408" s="16">
        <f t="shared" si="14"/>
        <v>165254.2372881356</v>
      </c>
      <c r="J408" s="16"/>
      <c r="K408" s="17">
        <f t="shared" si="15"/>
        <v>132203.38983050847</v>
      </c>
    </row>
    <row r="409" spans="1:11" s="1" customFormat="1" ht="11.25" customHeight="1" outlineLevel="1">
      <c r="A409" s="4">
        <v>403</v>
      </c>
      <c r="B409" s="35" t="s">
        <v>745</v>
      </c>
      <c r="C409" s="35"/>
      <c r="D409" s="35"/>
      <c r="E409" s="35" t="s">
        <v>746</v>
      </c>
      <c r="F409" s="35"/>
      <c r="G409" s="6" t="s">
        <v>27</v>
      </c>
      <c r="H409" s="19">
        <v>39989</v>
      </c>
      <c r="I409" s="16">
        <f t="shared" si="14"/>
        <v>33888.983050847455</v>
      </c>
      <c r="J409" s="16"/>
      <c r="K409" s="17">
        <f t="shared" si="15"/>
        <v>27111.186440677964</v>
      </c>
    </row>
    <row r="410" spans="1:11" s="1" customFormat="1" ht="11.25" customHeight="1" outlineLevel="1">
      <c r="A410" s="4">
        <v>404</v>
      </c>
      <c r="B410" s="35" t="s">
        <v>747</v>
      </c>
      <c r="C410" s="35"/>
      <c r="D410" s="35"/>
      <c r="E410" s="35" t="s">
        <v>748</v>
      </c>
      <c r="F410" s="35"/>
      <c r="G410" s="6" t="s">
        <v>27</v>
      </c>
      <c r="H410" s="19">
        <v>65000</v>
      </c>
      <c r="I410" s="16">
        <f t="shared" si="14"/>
        <v>55084.745762711864</v>
      </c>
      <c r="J410" s="16"/>
      <c r="K410" s="17">
        <f t="shared" si="15"/>
        <v>44067.79661016949</v>
      </c>
    </row>
    <row r="411" spans="1:11" s="1" customFormat="1" ht="11.25" customHeight="1" outlineLevel="1">
      <c r="A411" s="4">
        <v>405</v>
      </c>
      <c r="B411" s="35" t="s">
        <v>749</v>
      </c>
      <c r="C411" s="35"/>
      <c r="D411" s="35"/>
      <c r="E411" s="35" t="s">
        <v>750</v>
      </c>
      <c r="F411" s="35"/>
      <c r="G411" s="6" t="s">
        <v>27</v>
      </c>
      <c r="H411" s="19">
        <v>158608</v>
      </c>
      <c r="I411" s="16">
        <f t="shared" si="14"/>
        <v>134413.5593220339</v>
      </c>
      <c r="J411" s="16"/>
      <c r="K411" s="17">
        <f t="shared" si="15"/>
        <v>107530.84745762713</v>
      </c>
    </row>
    <row r="412" spans="1:11" s="1" customFormat="1" ht="11.25" customHeight="1" outlineLevel="1">
      <c r="A412" s="4">
        <v>406</v>
      </c>
      <c r="B412" s="35" t="s">
        <v>751</v>
      </c>
      <c r="C412" s="35"/>
      <c r="D412" s="35"/>
      <c r="E412" s="35" t="s">
        <v>752</v>
      </c>
      <c r="F412" s="35"/>
      <c r="G412" s="6" t="s">
        <v>27</v>
      </c>
      <c r="H412" s="19">
        <v>19094</v>
      </c>
      <c r="I412" s="16">
        <f t="shared" si="14"/>
        <v>16181.35593220339</v>
      </c>
      <c r="J412" s="16"/>
      <c r="K412" s="17">
        <f t="shared" si="15"/>
        <v>12945.084745762713</v>
      </c>
    </row>
    <row r="413" spans="1:11" s="1" customFormat="1" ht="11.25" customHeight="1" outlineLevel="1">
      <c r="A413" s="4">
        <v>407</v>
      </c>
      <c r="B413" s="35" t="s">
        <v>753</v>
      </c>
      <c r="C413" s="35"/>
      <c r="D413" s="35"/>
      <c r="E413" s="35" t="s">
        <v>754</v>
      </c>
      <c r="F413" s="35"/>
      <c r="G413" s="6" t="s">
        <v>27</v>
      </c>
      <c r="H413" s="19">
        <v>74261</v>
      </c>
      <c r="I413" s="16">
        <f t="shared" si="14"/>
        <v>62933.05084745763</v>
      </c>
      <c r="J413" s="16"/>
      <c r="K413" s="17">
        <f t="shared" si="15"/>
        <v>50346.44067796611</v>
      </c>
    </row>
    <row r="414" spans="1:11" s="1" customFormat="1" ht="11.25" customHeight="1" outlineLevel="1">
      <c r="A414" s="4">
        <v>408</v>
      </c>
      <c r="B414" s="35" t="s">
        <v>755</v>
      </c>
      <c r="C414" s="35"/>
      <c r="D414" s="35"/>
      <c r="E414" s="35" t="s">
        <v>756</v>
      </c>
      <c r="F414" s="35"/>
      <c r="G414" s="6" t="s">
        <v>27</v>
      </c>
      <c r="H414" s="19">
        <v>70346</v>
      </c>
      <c r="I414" s="16">
        <f t="shared" si="14"/>
        <v>59615.254237288136</v>
      </c>
      <c r="J414" s="16"/>
      <c r="K414" s="17">
        <f t="shared" si="15"/>
        <v>47692.20338983051</v>
      </c>
    </row>
    <row r="415" spans="1:11" s="1" customFormat="1" ht="11.25" customHeight="1" outlineLevel="1">
      <c r="A415" s="4">
        <v>409</v>
      </c>
      <c r="B415" s="35" t="s">
        <v>757</v>
      </c>
      <c r="C415" s="35"/>
      <c r="D415" s="35"/>
      <c r="E415" s="35" t="s">
        <v>758</v>
      </c>
      <c r="F415" s="35"/>
      <c r="G415" s="6" t="s">
        <v>27</v>
      </c>
      <c r="H415" s="19">
        <v>690117</v>
      </c>
      <c r="I415" s="16">
        <f t="shared" si="14"/>
        <v>584844.9152542372</v>
      </c>
      <c r="J415" s="16"/>
      <c r="K415" s="17">
        <f t="shared" si="15"/>
        <v>467875.9322033898</v>
      </c>
    </row>
    <row r="416" spans="1:11" s="1" customFormat="1" ht="11.25" customHeight="1" outlineLevel="1">
      <c r="A416" s="4">
        <v>410</v>
      </c>
      <c r="B416" s="35" t="s">
        <v>759</v>
      </c>
      <c r="C416" s="35"/>
      <c r="D416" s="35"/>
      <c r="E416" s="35" t="s">
        <v>760</v>
      </c>
      <c r="F416" s="35"/>
      <c r="G416" s="6" t="s">
        <v>27</v>
      </c>
      <c r="H416" s="19">
        <v>49241</v>
      </c>
      <c r="I416" s="16">
        <f t="shared" si="14"/>
        <v>41729.661016949154</v>
      </c>
      <c r="J416" s="16"/>
      <c r="K416" s="17">
        <f t="shared" si="15"/>
        <v>33383.728813559326</v>
      </c>
    </row>
    <row r="417" spans="1:11" s="1" customFormat="1" ht="11.25" customHeight="1" outlineLevel="1">
      <c r="A417" s="4">
        <v>411</v>
      </c>
      <c r="B417" s="35" t="s">
        <v>761</v>
      </c>
      <c r="C417" s="35"/>
      <c r="D417" s="35"/>
      <c r="E417" s="35" t="s">
        <v>762</v>
      </c>
      <c r="F417" s="35"/>
      <c r="G417" s="6" t="s">
        <v>27</v>
      </c>
      <c r="H417" s="19">
        <v>5200</v>
      </c>
      <c r="I417" s="16">
        <f t="shared" si="14"/>
        <v>4406.77966101695</v>
      </c>
      <c r="J417" s="16"/>
      <c r="K417" s="17">
        <f t="shared" si="15"/>
        <v>3525.42372881356</v>
      </c>
    </row>
    <row r="418" spans="1:11" s="1" customFormat="1" ht="11.25" customHeight="1" outlineLevel="1">
      <c r="A418" s="4">
        <v>412</v>
      </c>
      <c r="B418" s="35" t="s">
        <v>763</v>
      </c>
      <c r="C418" s="35"/>
      <c r="D418" s="35"/>
      <c r="E418" s="35" t="s">
        <v>764</v>
      </c>
      <c r="F418" s="35"/>
      <c r="G418" s="6" t="s">
        <v>27</v>
      </c>
      <c r="H418" s="19">
        <v>224975</v>
      </c>
      <c r="I418" s="16">
        <f t="shared" si="14"/>
        <v>190656.77966101695</v>
      </c>
      <c r="J418" s="16"/>
      <c r="K418" s="17">
        <f t="shared" si="15"/>
        <v>152525.42372881356</v>
      </c>
    </row>
    <row r="419" spans="1:11" s="1" customFormat="1" ht="11.25" customHeight="1" outlineLevel="1">
      <c r="A419" s="4">
        <v>413</v>
      </c>
      <c r="B419" s="35" t="s">
        <v>765</v>
      </c>
      <c r="C419" s="35"/>
      <c r="D419" s="35"/>
      <c r="E419" s="35" t="s">
        <v>766</v>
      </c>
      <c r="F419" s="35"/>
      <c r="G419" s="6"/>
      <c r="H419" s="19">
        <v>414000</v>
      </c>
      <c r="I419" s="16">
        <f t="shared" si="14"/>
        <v>350847.4576271186</v>
      </c>
      <c r="J419" s="16">
        <f>I419</f>
        <v>350847.4576271186</v>
      </c>
      <c r="K419" s="17"/>
    </row>
    <row r="420" spans="1:11" s="1" customFormat="1" ht="11.25" customHeight="1" outlineLevel="1">
      <c r="A420" s="4">
        <v>414</v>
      </c>
      <c r="B420" s="35" t="s">
        <v>767</v>
      </c>
      <c r="C420" s="35"/>
      <c r="D420" s="35"/>
      <c r="E420" s="35" t="s">
        <v>768</v>
      </c>
      <c r="F420" s="35"/>
      <c r="G420" s="6"/>
      <c r="H420" s="19">
        <v>885000</v>
      </c>
      <c r="I420" s="16">
        <f t="shared" si="14"/>
        <v>750000</v>
      </c>
      <c r="J420" s="16">
        <f>I420</f>
        <v>750000</v>
      </c>
      <c r="K420" s="17"/>
    </row>
    <row r="421" spans="1:11" s="1" customFormat="1" ht="11.25" customHeight="1" outlineLevel="1">
      <c r="A421" s="4">
        <v>415</v>
      </c>
      <c r="B421" s="35" t="s">
        <v>769</v>
      </c>
      <c r="C421" s="35"/>
      <c r="D421" s="35"/>
      <c r="E421" s="35" t="s">
        <v>770</v>
      </c>
      <c r="F421" s="35"/>
      <c r="G421" s="6" t="s">
        <v>27</v>
      </c>
      <c r="H421" s="19">
        <v>2604401</v>
      </c>
      <c r="I421" s="16">
        <f t="shared" si="14"/>
        <v>2207119.4915254237</v>
      </c>
      <c r="J421" s="16"/>
      <c r="K421" s="17">
        <f t="shared" si="15"/>
        <v>1765695.5932203392</v>
      </c>
    </row>
    <row r="422" spans="1:11" s="1" customFormat="1" ht="11.25" customHeight="1" outlineLevel="1">
      <c r="A422" s="4">
        <v>416</v>
      </c>
      <c r="B422" s="35" t="s">
        <v>771</v>
      </c>
      <c r="C422" s="35"/>
      <c r="D422" s="35"/>
      <c r="E422" s="35" t="s">
        <v>772</v>
      </c>
      <c r="F422" s="35"/>
      <c r="G422" s="6" t="s">
        <v>27</v>
      </c>
      <c r="H422" s="19">
        <v>25602</v>
      </c>
      <c r="I422" s="16">
        <f t="shared" si="14"/>
        <v>21696.610169491527</v>
      </c>
      <c r="J422" s="16"/>
      <c r="K422" s="17">
        <f t="shared" si="15"/>
        <v>17357.288135593222</v>
      </c>
    </row>
    <row r="423" spans="1:11" s="1" customFormat="1" ht="11.25" customHeight="1" outlineLevel="1">
      <c r="A423" s="4">
        <v>417</v>
      </c>
      <c r="B423" s="35" t="s">
        <v>773</v>
      </c>
      <c r="C423" s="35"/>
      <c r="D423" s="35"/>
      <c r="E423" s="35" t="s">
        <v>774</v>
      </c>
      <c r="F423" s="35"/>
      <c r="G423" s="6" t="s">
        <v>27</v>
      </c>
      <c r="H423" s="19">
        <v>20180</v>
      </c>
      <c r="I423" s="16">
        <f t="shared" si="14"/>
        <v>17101.694915254237</v>
      </c>
      <c r="J423" s="16"/>
      <c r="K423" s="17">
        <f t="shared" si="15"/>
        <v>13681.35593220339</v>
      </c>
    </row>
    <row r="424" spans="1:11" s="1" customFormat="1" ht="11.25" customHeight="1" outlineLevel="1">
      <c r="A424" s="4">
        <v>418</v>
      </c>
      <c r="B424" s="35" t="s">
        <v>775</v>
      </c>
      <c r="C424" s="35"/>
      <c r="D424" s="35"/>
      <c r="E424" s="35" t="s">
        <v>776</v>
      </c>
      <c r="F424" s="35"/>
      <c r="G424" s="6" t="s">
        <v>27</v>
      </c>
      <c r="H424" s="19">
        <v>44770</v>
      </c>
      <c r="I424" s="16">
        <f t="shared" si="14"/>
        <v>37940.6779661017</v>
      </c>
      <c r="J424" s="16"/>
      <c r="K424" s="17">
        <f t="shared" si="15"/>
        <v>30352.542372881362</v>
      </c>
    </row>
    <row r="425" spans="1:11" s="1" customFormat="1" ht="11.25" customHeight="1" outlineLevel="1">
      <c r="A425" s="4">
        <v>419</v>
      </c>
      <c r="B425" s="35" t="s">
        <v>777</v>
      </c>
      <c r="C425" s="35"/>
      <c r="D425" s="35"/>
      <c r="E425" s="35" t="s">
        <v>778</v>
      </c>
      <c r="F425" s="35"/>
      <c r="G425" s="6" t="s">
        <v>27</v>
      </c>
      <c r="H425" s="19">
        <v>20222</v>
      </c>
      <c r="I425" s="16">
        <f t="shared" si="14"/>
        <v>17137.288135593222</v>
      </c>
      <c r="J425" s="16"/>
      <c r="K425" s="17">
        <f t="shared" si="15"/>
        <v>13709.830508474579</v>
      </c>
    </row>
    <row r="426" spans="1:11" s="1" customFormat="1" ht="11.25" customHeight="1" outlineLevel="1">
      <c r="A426" s="4">
        <v>420</v>
      </c>
      <c r="B426" s="35" t="s">
        <v>779</v>
      </c>
      <c r="C426" s="35"/>
      <c r="D426" s="35"/>
      <c r="E426" s="35" t="s">
        <v>780</v>
      </c>
      <c r="F426" s="35"/>
      <c r="G426" s="6" t="s">
        <v>27</v>
      </c>
      <c r="H426" s="19">
        <v>164735</v>
      </c>
      <c r="I426" s="16">
        <f t="shared" si="14"/>
        <v>139605.93220338982</v>
      </c>
      <c r="J426" s="16"/>
      <c r="K426" s="17">
        <f t="shared" si="15"/>
        <v>111684.74576271186</v>
      </c>
    </row>
    <row r="427" spans="1:11" s="1" customFormat="1" ht="11.25" customHeight="1" outlineLevel="1">
      <c r="A427" s="4">
        <v>421</v>
      </c>
      <c r="B427" s="35" t="s">
        <v>781</v>
      </c>
      <c r="C427" s="35"/>
      <c r="D427" s="35"/>
      <c r="E427" s="35" t="s">
        <v>782</v>
      </c>
      <c r="F427" s="35"/>
      <c r="G427" s="6" t="s">
        <v>27</v>
      </c>
      <c r="H427" s="19">
        <v>41589</v>
      </c>
      <c r="I427" s="16">
        <f t="shared" si="14"/>
        <v>35244.91525423729</v>
      </c>
      <c r="J427" s="16"/>
      <c r="K427" s="17">
        <f t="shared" si="15"/>
        <v>28195.932203389835</v>
      </c>
    </row>
    <row r="428" spans="1:11" s="1" customFormat="1" ht="11.25" customHeight="1" outlineLevel="1">
      <c r="A428" s="4">
        <v>422</v>
      </c>
      <c r="B428" s="35" t="s">
        <v>783</v>
      </c>
      <c r="C428" s="35"/>
      <c r="D428" s="35"/>
      <c r="E428" s="35" t="s">
        <v>782</v>
      </c>
      <c r="F428" s="35"/>
      <c r="G428" s="6" t="s">
        <v>27</v>
      </c>
      <c r="H428" s="19">
        <v>31728</v>
      </c>
      <c r="I428" s="16">
        <f t="shared" si="14"/>
        <v>26888.13559322034</v>
      </c>
      <c r="J428" s="16"/>
      <c r="K428" s="17">
        <f t="shared" si="15"/>
        <v>21510.508474576272</v>
      </c>
    </row>
    <row r="429" spans="1:11" s="1" customFormat="1" ht="11.25" customHeight="1" outlineLevel="1">
      <c r="A429" s="4">
        <v>423</v>
      </c>
      <c r="B429" s="35" t="s">
        <v>784</v>
      </c>
      <c r="C429" s="35"/>
      <c r="D429" s="35"/>
      <c r="E429" s="35" t="s">
        <v>785</v>
      </c>
      <c r="F429" s="35"/>
      <c r="G429" s="6" t="s">
        <v>27</v>
      </c>
      <c r="H429" s="19">
        <v>29005</v>
      </c>
      <c r="I429" s="16">
        <f t="shared" si="14"/>
        <v>24580.508474576272</v>
      </c>
      <c r="J429" s="16"/>
      <c r="K429" s="17">
        <f t="shared" si="15"/>
        <v>19664.406779661018</v>
      </c>
    </row>
    <row r="430" spans="1:11" s="1" customFormat="1" ht="11.25" customHeight="1" outlineLevel="1">
      <c r="A430" s="4">
        <v>424</v>
      </c>
      <c r="B430" s="35" t="s">
        <v>786</v>
      </c>
      <c r="C430" s="35"/>
      <c r="D430" s="35"/>
      <c r="E430" s="35" t="s">
        <v>787</v>
      </c>
      <c r="F430" s="35"/>
      <c r="G430" s="6" t="s">
        <v>27</v>
      </c>
      <c r="H430" s="19">
        <v>31497</v>
      </c>
      <c r="I430" s="16">
        <f t="shared" si="14"/>
        <v>26692.372881355932</v>
      </c>
      <c r="J430" s="16"/>
      <c r="K430" s="17">
        <f t="shared" si="15"/>
        <v>21353.898305084746</v>
      </c>
    </row>
    <row r="431" spans="1:11" s="1" customFormat="1" ht="11.25" customHeight="1" outlineLevel="1">
      <c r="A431" s="4">
        <v>425</v>
      </c>
      <c r="B431" s="35" t="s">
        <v>788</v>
      </c>
      <c r="C431" s="35"/>
      <c r="D431" s="35"/>
      <c r="E431" s="35" t="s">
        <v>789</v>
      </c>
      <c r="F431" s="35"/>
      <c r="G431" s="6" t="s">
        <v>27</v>
      </c>
      <c r="H431" s="19">
        <v>15748</v>
      </c>
      <c r="I431" s="16">
        <f t="shared" si="14"/>
        <v>13345.762711864407</v>
      </c>
      <c r="J431" s="16"/>
      <c r="K431" s="17">
        <f t="shared" si="15"/>
        <v>10676.610169491527</v>
      </c>
    </row>
    <row r="432" spans="1:11" s="1" customFormat="1" ht="11.25" customHeight="1" outlineLevel="1">
      <c r="A432" s="4">
        <v>426</v>
      </c>
      <c r="B432" s="35" t="s">
        <v>790</v>
      </c>
      <c r="C432" s="35"/>
      <c r="D432" s="35"/>
      <c r="E432" s="35" t="s">
        <v>791</v>
      </c>
      <c r="F432" s="35"/>
      <c r="G432" s="6" t="s">
        <v>27</v>
      </c>
      <c r="H432" s="19">
        <v>77760</v>
      </c>
      <c r="I432" s="16">
        <f t="shared" si="14"/>
        <v>65898.30508474576</v>
      </c>
      <c r="J432" s="16"/>
      <c r="K432" s="17">
        <f t="shared" si="15"/>
        <v>52718.64406779662</v>
      </c>
    </row>
    <row r="433" spans="1:11" s="1" customFormat="1" ht="11.25" customHeight="1" outlineLevel="1">
      <c r="A433" s="4">
        <v>427</v>
      </c>
      <c r="B433" s="35" t="s">
        <v>792</v>
      </c>
      <c r="C433" s="35"/>
      <c r="D433" s="35"/>
      <c r="E433" s="35" t="s">
        <v>793</v>
      </c>
      <c r="F433" s="35"/>
      <c r="G433" s="6" t="s">
        <v>27</v>
      </c>
      <c r="H433" s="19">
        <v>15496</v>
      </c>
      <c r="I433" s="16">
        <f t="shared" si="14"/>
        <v>13132.203389830507</v>
      </c>
      <c r="J433" s="16"/>
      <c r="K433" s="17">
        <f t="shared" si="15"/>
        <v>10505.762711864407</v>
      </c>
    </row>
    <row r="434" spans="1:11" s="1" customFormat="1" ht="11.25" customHeight="1" outlineLevel="1">
      <c r="A434" s="4">
        <v>428</v>
      </c>
      <c r="B434" s="35" t="s">
        <v>794</v>
      </c>
      <c r="C434" s="35"/>
      <c r="D434" s="35"/>
      <c r="E434" s="35" t="s">
        <v>795</v>
      </c>
      <c r="F434" s="35"/>
      <c r="G434" s="6" t="s">
        <v>27</v>
      </c>
      <c r="H434" s="19">
        <v>443303</v>
      </c>
      <c r="I434" s="16">
        <f t="shared" si="14"/>
        <v>375680.5084745762</v>
      </c>
      <c r="J434" s="16"/>
      <c r="K434" s="17">
        <f t="shared" si="15"/>
        <v>300544.406779661</v>
      </c>
    </row>
    <row r="435" spans="1:11" s="1" customFormat="1" ht="11.25" customHeight="1" outlineLevel="1">
      <c r="A435" s="4">
        <v>429</v>
      </c>
      <c r="B435" s="35" t="s">
        <v>796</v>
      </c>
      <c r="C435" s="35"/>
      <c r="D435" s="35"/>
      <c r="E435" s="35" t="s">
        <v>797</v>
      </c>
      <c r="F435" s="35"/>
      <c r="G435" s="6" t="s">
        <v>27</v>
      </c>
      <c r="H435" s="19">
        <v>112890</v>
      </c>
      <c r="I435" s="16">
        <f t="shared" si="14"/>
        <v>95669.49152542373</v>
      </c>
      <c r="J435" s="16"/>
      <c r="K435" s="17">
        <f t="shared" si="15"/>
        <v>76535.59322033898</v>
      </c>
    </row>
    <row r="436" spans="1:11" s="1" customFormat="1" ht="11.25" customHeight="1" outlineLevel="1">
      <c r="A436" s="4">
        <v>430</v>
      </c>
      <c r="B436" s="35" t="s">
        <v>798</v>
      </c>
      <c r="C436" s="35"/>
      <c r="D436" s="35"/>
      <c r="E436" s="35" t="s">
        <v>799</v>
      </c>
      <c r="F436" s="35"/>
      <c r="G436" s="6" t="s">
        <v>27</v>
      </c>
      <c r="H436" s="19">
        <v>309090</v>
      </c>
      <c r="I436" s="16">
        <f t="shared" si="14"/>
        <v>261940.6779661017</v>
      </c>
      <c r="J436" s="16"/>
      <c r="K436" s="17">
        <f t="shared" si="15"/>
        <v>209552.54237288138</v>
      </c>
    </row>
    <row r="437" spans="1:11" s="1" customFormat="1" ht="21.75" customHeight="1" outlineLevel="1">
      <c r="A437" s="4">
        <v>431</v>
      </c>
      <c r="B437" s="35" t="s">
        <v>800</v>
      </c>
      <c r="C437" s="35"/>
      <c r="D437" s="35"/>
      <c r="E437" s="35" t="s">
        <v>801</v>
      </c>
      <c r="F437" s="35"/>
      <c r="G437" s="6" t="s">
        <v>51</v>
      </c>
      <c r="H437" s="19">
        <v>33680</v>
      </c>
      <c r="I437" s="16">
        <f t="shared" si="14"/>
        <v>28542.372881355932</v>
      </c>
      <c r="J437" s="16"/>
      <c r="K437" s="17">
        <f t="shared" si="15"/>
        <v>22833.898305084746</v>
      </c>
    </row>
    <row r="438" spans="1:11" s="1" customFormat="1" ht="21.75" customHeight="1" outlineLevel="1">
      <c r="A438" s="4">
        <v>432</v>
      </c>
      <c r="B438" s="35" t="s">
        <v>802</v>
      </c>
      <c r="C438" s="35"/>
      <c r="D438" s="35"/>
      <c r="E438" s="35" t="s">
        <v>801</v>
      </c>
      <c r="F438" s="35"/>
      <c r="G438" s="6" t="s">
        <v>51</v>
      </c>
      <c r="H438" s="19">
        <v>35785</v>
      </c>
      <c r="I438" s="16">
        <f t="shared" si="14"/>
        <v>30326.271186440674</v>
      </c>
      <c r="J438" s="16"/>
      <c r="K438" s="17">
        <f t="shared" si="15"/>
        <v>24261.01694915254</v>
      </c>
    </row>
    <row r="439" spans="1:11" s="1" customFormat="1" ht="21.75" customHeight="1" outlineLevel="1">
      <c r="A439" s="4">
        <v>433</v>
      </c>
      <c r="B439" s="35" t="s">
        <v>803</v>
      </c>
      <c r="C439" s="35"/>
      <c r="D439" s="35"/>
      <c r="E439" s="35" t="s">
        <v>801</v>
      </c>
      <c r="F439" s="35"/>
      <c r="G439" s="6" t="s">
        <v>51</v>
      </c>
      <c r="H439" s="19">
        <v>35785</v>
      </c>
      <c r="I439" s="16">
        <f t="shared" si="14"/>
        <v>30326.271186440674</v>
      </c>
      <c r="J439" s="16"/>
      <c r="K439" s="17">
        <f t="shared" si="15"/>
        <v>24261.01694915254</v>
      </c>
    </row>
    <row r="440" spans="1:11" s="1" customFormat="1" ht="21.75" customHeight="1" outlineLevel="1">
      <c r="A440" s="4">
        <v>434</v>
      </c>
      <c r="B440" s="35" t="s">
        <v>804</v>
      </c>
      <c r="C440" s="35"/>
      <c r="D440" s="35"/>
      <c r="E440" s="35" t="s">
        <v>801</v>
      </c>
      <c r="F440" s="35"/>
      <c r="G440" s="6" t="s">
        <v>51</v>
      </c>
      <c r="H440" s="19">
        <v>35785</v>
      </c>
      <c r="I440" s="16">
        <f t="shared" si="14"/>
        <v>30326.271186440674</v>
      </c>
      <c r="J440" s="16"/>
      <c r="K440" s="17">
        <f t="shared" si="15"/>
        <v>24261.01694915254</v>
      </c>
    </row>
    <row r="441" spans="1:11" s="1" customFormat="1" ht="21.75" customHeight="1" outlineLevel="1">
      <c r="A441" s="4">
        <v>435</v>
      </c>
      <c r="B441" s="35" t="s">
        <v>805</v>
      </c>
      <c r="C441" s="35"/>
      <c r="D441" s="35"/>
      <c r="E441" s="35" t="s">
        <v>801</v>
      </c>
      <c r="F441" s="35"/>
      <c r="G441" s="6" t="s">
        <v>51</v>
      </c>
      <c r="H441" s="19">
        <v>35785</v>
      </c>
      <c r="I441" s="16">
        <f t="shared" si="14"/>
        <v>30326.271186440674</v>
      </c>
      <c r="J441" s="16"/>
      <c r="K441" s="17">
        <f t="shared" si="15"/>
        <v>24261.01694915254</v>
      </c>
    </row>
    <row r="442" spans="1:11" s="1" customFormat="1" ht="21.75" customHeight="1" outlineLevel="1">
      <c r="A442" s="4">
        <v>436</v>
      </c>
      <c r="B442" s="35" t="s">
        <v>806</v>
      </c>
      <c r="C442" s="35"/>
      <c r="D442" s="35"/>
      <c r="E442" s="35" t="s">
        <v>801</v>
      </c>
      <c r="F442" s="35"/>
      <c r="G442" s="6" t="s">
        <v>51</v>
      </c>
      <c r="H442" s="19">
        <v>35785</v>
      </c>
      <c r="I442" s="16">
        <f t="shared" si="14"/>
        <v>30326.271186440674</v>
      </c>
      <c r="J442" s="16"/>
      <c r="K442" s="17">
        <f t="shared" si="15"/>
        <v>24261.01694915254</v>
      </c>
    </row>
    <row r="443" spans="1:11" s="1" customFormat="1" ht="21.75" customHeight="1" outlineLevel="1">
      <c r="A443" s="4">
        <v>437</v>
      </c>
      <c r="B443" s="35" t="s">
        <v>807</v>
      </c>
      <c r="C443" s="35"/>
      <c r="D443" s="35"/>
      <c r="E443" s="35" t="s">
        <v>801</v>
      </c>
      <c r="F443" s="35"/>
      <c r="G443" s="6" t="s">
        <v>51</v>
      </c>
      <c r="H443" s="19">
        <v>35785</v>
      </c>
      <c r="I443" s="16">
        <f t="shared" si="14"/>
        <v>30326.271186440674</v>
      </c>
      <c r="J443" s="16"/>
      <c r="K443" s="17">
        <f t="shared" si="15"/>
        <v>24261.01694915254</v>
      </c>
    </row>
    <row r="444" spans="1:11" s="1" customFormat="1" ht="21.75" customHeight="1" outlineLevel="1">
      <c r="A444" s="4">
        <v>438</v>
      </c>
      <c r="B444" s="35" t="s">
        <v>808</v>
      </c>
      <c r="C444" s="35"/>
      <c r="D444" s="35"/>
      <c r="E444" s="35" t="s">
        <v>801</v>
      </c>
      <c r="F444" s="35"/>
      <c r="G444" s="6" t="s">
        <v>51</v>
      </c>
      <c r="H444" s="19">
        <v>35785</v>
      </c>
      <c r="I444" s="16">
        <f t="shared" si="14"/>
        <v>30326.271186440674</v>
      </c>
      <c r="J444" s="16"/>
      <c r="K444" s="17">
        <f t="shared" si="15"/>
        <v>24261.01694915254</v>
      </c>
    </row>
    <row r="445" spans="1:11" s="1" customFormat="1" ht="21.75" customHeight="1" outlineLevel="1">
      <c r="A445" s="4">
        <v>439</v>
      </c>
      <c r="B445" s="35" t="s">
        <v>809</v>
      </c>
      <c r="C445" s="35"/>
      <c r="D445" s="35"/>
      <c r="E445" s="35" t="s">
        <v>801</v>
      </c>
      <c r="F445" s="35"/>
      <c r="G445" s="6" t="s">
        <v>51</v>
      </c>
      <c r="H445" s="19">
        <v>35785</v>
      </c>
      <c r="I445" s="16">
        <f t="shared" si="14"/>
        <v>30326.271186440674</v>
      </c>
      <c r="J445" s="16"/>
      <c r="K445" s="17">
        <f t="shared" si="15"/>
        <v>24261.01694915254</v>
      </c>
    </row>
    <row r="446" spans="1:11" s="1" customFormat="1" ht="21.75" customHeight="1" outlineLevel="1">
      <c r="A446" s="4">
        <v>440</v>
      </c>
      <c r="B446" s="35" t="s">
        <v>810</v>
      </c>
      <c r="C446" s="35"/>
      <c r="D446" s="35"/>
      <c r="E446" s="35" t="s">
        <v>801</v>
      </c>
      <c r="F446" s="35"/>
      <c r="G446" s="6" t="s">
        <v>51</v>
      </c>
      <c r="H446" s="19">
        <v>35785</v>
      </c>
      <c r="I446" s="16">
        <f t="shared" si="14"/>
        <v>30326.271186440674</v>
      </c>
      <c r="J446" s="16"/>
      <c r="K446" s="17">
        <f t="shared" si="15"/>
        <v>24261.01694915254</v>
      </c>
    </row>
    <row r="447" spans="1:11" s="1" customFormat="1" ht="21.75" customHeight="1" outlineLevel="1">
      <c r="A447" s="4">
        <v>441</v>
      </c>
      <c r="B447" s="35" t="s">
        <v>811</v>
      </c>
      <c r="C447" s="35"/>
      <c r="D447" s="35"/>
      <c r="E447" s="35" t="s">
        <v>801</v>
      </c>
      <c r="F447" s="35"/>
      <c r="G447" s="6" t="s">
        <v>51</v>
      </c>
      <c r="H447" s="19">
        <v>35785</v>
      </c>
      <c r="I447" s="16">
        <f t="shared" si="14"/>
        <v>30326.271186440674</v>
      </c>
      <c r="J447" s="16"/>
      <c r="K447" s="17">
        <f t="shared" si="15"/>
        <v>24261.01694915254</v>
      </c>
    </row>
    <row r="448" spans="1:11" s="1" customFormat="1" ht="21.75" customHeight="1" outlineLevel="1">
      <c r="A448" s="4">
        <v>442</v>
      </c>
      <c r="B448" s="35" t="s">
        <v>812</v>
      </c>
      <c r="C448" s="35"/>
      <c r="D448" s="35"/>
      <c r="E448" s="35" t="s">
        <v>801</v>
      </c>
      <c r="F448" s="35"/>
      <c r="G448" s="6" t="s">
        <v>51</v>
      </c>
      <c r="H448" s="19">
        <v>35785</v>
      </c>
      <c r="I448" s="16">
        <f t="shared" si="14"/>
        <v>30326.271186440674</v>
      </c>
      <c r="J448" s="16"/>
      <c r="K448" s="17">
        <f t="shared" si="15"/>
        <v>24261.01694915254</v>
      </c>
    </row>
    <row r="449" spans="1:11" s="1" customFormat="1" ht="21.75" customHeight="1" outlineLevel="1">
      <c r="A449" s="4">
        <v>443</v>
      </c>
      <c r="B449" s="35" t="s">
        <v>813</v>
      </c>
      <c r="C449" s="35"/>
      <c r="D449" s="35"/>
      <c r="E449" s="35" t="s">
        <v>801</v>
      </c>
      <c r="F449" s="35"/>
      <c r="G449" s="6" t="s">
        <v>51</v>
      </c>
      <c r="H449" s="19">
        <v>35785</v>
      </c>
      <c r="I449" s="16">
        <f t="shared" si="14"/>
        <v>30326.271186440674</v>
      </c>
      <c r="J449" s="16"/>
      <c r="K449" s="17">
        <f t="shared" si="15"/>
        <v>24261.01694915254</v>
      </c>
    </row>
    <row r="450" spans="1:11" s="1" customFormat="1" ht="21.75" customHeight="1" outlineLevel="1">
      <c r="A450" s="4">
        <v>444</v>
      </c>
      <c r="B450" s="35" t="s">
        <v>814</v>
      </c>
      <c r="C450" s="35"/>
      <c r="D450" s="35"/>
      <c r="E450" s="35" t="s">
        <v>801</v>
      </c>
      <c r="F450" s="35"/>
      <c r="G450" s="6" t="s">
        <v>51</v>
      </c>
      <c r="H450" s="19">
        <v>35785</v>
      </c>
      <c r="I450" s="16">
        <f t="shared" si="14"/>
        <v>30326.271186440674</v>
      </c>
      <c r="J450" s="16"/>
      <c r="K450" s="17">
        <f t="shared" si="15"/>
        <v>24261.01694915254</v>
      </c>
    </row>
    <row r="451" spans="1:11" s="1" customFormat="1" ht="21.75" customHeight="1" outlineLevel="1">
      <c r="A451" s="4">
        <v>445</v>
      </c>
      <c r="B451" s="35" t="s">
        <v>815</v>
      </c>
      <c r="C451" s="35"/>
      <c r="D451" s="35"/>
      <c r="E451" s="35" t="s">
        <v>801</v>
      </c>
      <c r="F451" s="35"/>
      <c r="G451" s="6" t="s">
        <v>51</v>
      </c>
      <c r="H451" s="19">
        <v>35785</v>
      </c>
      <c r="I451" s="16">
        <f t="shared" si="14"/>
        <v>30326.271186440674</v>
      </c>
      <c r="J451" s="16"/>
      <c r="K451" s="17">
        <f t="shared" si="15"/>
        <v>24261.01694915254</v>
      </c>
    </row>
    <row r="452" spans="1:11" s="1" customFormat="1" ht="21.75" customHeight="1" outlineLevel="1">
      <c r="A452" s="4">
        <v>446</v>
      </c>
      <c r="B452" s="35" t="s">
        <v>816</v>
      </c>
      <c r="C452" s="35"/>
      <c r="D452" s="35"/>
      <c r="E452" s="35" t="s">
        <v>801</v>
      </c>
      <c r="F452" s="35"/>
      <c r="G452" s="6" t="s">
        <v>51</v>
      </c>
      <c r="H452" s="19">
        <v>35785</v>
      </c>
      <c r="I452" s="16">
        <f t="shared" si="14"/>
        <v>30326.271186440674</v>
      </c>
      <c r="J452" s="16"/>
      <c r="K452" s="17">
        <f t="shared" si="15"/>
        <v>24261.01694915254</v>
      </c>
    </row>
    <row r="453" spans="1:11" s="1" customFormat="1" ht="11.25" customHeight="1" outlineLevel="1">
      <c r="A453" s="4">
        <v>447</v>
      </c>
      <c r="B453" s="35" t="s">
        <v>817</v>
      </c>
      <c r="C453" s="35"/>
      <c r="D453" s="35"/>
      <c r="E453" s="35" t="s">
        <v>818</v>
      </c>
      <c r="F453" s="35"/>
      <c r="G453" s="6" t="s">
        <v>27</v>
      </c>
      <c r="H453" s="19">
        <v>2132000</v>
      </c>
      <c r="I453" s="16">
        <f t="shared" si="14"/>
        <v>1806779.661016949</v>
      </c>
      <c r="J453" s="16"/>
      <c r="K453" s="17">
        <f t="shared" si="15"/>
        <v>1445423.7288135593</v>
      </c>
    </row>
    <row r="454" spans="1:11" s="1" customFormat="1" ht="11.25" customHeight="1" outlineLevel="1">
      <c r="A454" s="4">
        <v>448</v>
      </c>
      <c r="B454" s="35" t="s">
        <v>819</v>
      </c>
      <c r="C454" s="35"/>
      <c r="D454" s="35"/>
      <c r="E454" s="35" t="s">
        <v>820</v>
      </c>
      <c r="F454" s="35"/>
      <c r="G454" s="6" t="s">
        <v>27</v>
      </c>
      <c r="H454" s="19">
        <v>140907</v>
      </c>
      <c r="I454" s="16">
        <f aca="true" t="shared" si="16" ref="I454:I517">H454/118*100</f>
        <v>119412.71186440678</v>
      </c>
      <c r="J454" s="16"/>
      <c r="K454" s="17">
        <f t="shared" si="15"/>
        <v>95530.16949152543</v>
      </c>
    </row>
    <row r="455" spans="1:11" s="1" customFormat="1" ht="11.25" customHeight="1" outlineLevel="1">
      <c r="A455" s="4">
        <v>449</v>
      </c>
      <c r="B455" s="35" t="s">
        <v>821</v>
      </c>
      <c r="C455" s="35"/>
      <c r="D455" s="35"/>
      <c r="E455" s="35" t="s">
        <v>822</v>
      </c>
      <c r="F455" s="35"/>
      <c r="G455" s="6" t="s">
        <v>27</v>
      </c>
      <c r="H455" s="19">
        <v>1164344</v>
      </c>
      <c r="I455" s="16">
        <f t="shared" si="16"/>
        <v>986732.2033898304</v>
      </c>
      <c r="J455" s="16"/>
      <c r="K455" s="17">
        <f aca="true" t="shared" si="17" ref="K455:K518">I455*0.8</f>
        <v>789385.7627118644</v>
      </c>
    </row>
    <row r="456" spans="1:11" s="1" customFormat="1" ht="11.25" customHeight="1" outlineLevel="1">
      <c r="A456" s="4">
        <v>450</v>
      </c>
      <c r="B456" s="35" t="s">
        <v>823</v>
      </c>
      <c r="C456" s="35"/>
      <c r="D456" s="35"/>
      <c r="E456" s="35" t="s">
        <v>824</v>
      </c>
      <c r="F456" s="35"/>
      <c r="G456" s="6" t="s">
        <v>27</v>
      </c>
      <c r="H456" s="19">
        <v>10816</v>
      </c>
      <c r="I456" s="16">
        <f t="shared" si="16"/>
        <v>9166.101694915254</v>
      </c>
      <c r="J456" s="16"/>
      <c r="K456" s="17">
        <f t="shared" si="17"/>
        <v>7332.881355932204</v>
      </c>
    </row>
    <row r="457" spans="1:11" s="1" customFormat="1" ht="11.25" customHeight="1" outlineLevel="1">
      <c r="A457" s="4">
        <v>451</v>
      </c>
      <c r="B457" s="35" t="s">
        <v>825</v>
      </c>
      <c r="C457" s="35"/>
      <c r="D457" s="35"/>
      <c r="E457" s="35" t="s">
        <v>826</v>
      </c>
      <c r="F457" s="35"/>
      <c r="G457" s="6" t="s">
        <v>27</v>
      </c>
      <c r="H457" s="19">
        <v>213000</v>
      </c>
      <c r="I457" s="16">
        <f t="shared" si="16"/>
        <v>180508.4745762712</v>
      </c>
      <c r="J457" s="16"/>
      <c r="K457" s="17">
        <f t="shared" si="17"/>
        <v>144406.77966101698</v>
      </c>
    </row>
    <row r="458" spans="1:11" s="1" customFormat="1" ht="11.25" customHeight="1" outlineLevel="1">
      <c r="A458" s="4">
        <v>452</v>
      </c>
      <c r="B458" s="35" t="s">
        <v>827</v>
      </c>
      <c r="C458" s="35"/>
      <c r="D458" s="35"/>
      <c r="E458" s="35" t="s">
        <v>828</v>
      </c>
      <c r="F458" s="35"/>
      <c r="G458" s="6" t="s">
        <v>27</v>
      </c>
      <c r="H458" s="19">
        <v>45896</v>
      </c>
      <c r="I458" s="16">
        <f t="shared" si="16"/>
        <v>38894.91525423729</v>
      </c>
      <c r="J458" s="16"/>
      <c r="K458" s="17">
        <f t="shared" si="17"/>
        <v>31115.932203389835</v>
      </c>
    </row>
    <row r="459" spans="1:11" s="1" customFormat="1" ht="11.25" customHeight="1" outlineLevel="1">
      <c r="A459" s="4">
        <v>453</v>
      </c>
      <c r="B459" s="35" t="s">
        <v>829</v>
      </c>
      <c r="C459" s="35"/>
      <c r="D459" s="35"/>
      <c r="E459" s="35" t="s">
        <v>830</v>
      </c>
      <c r="F459" s="35"/>
      <c r="G459" s="6" t="s">
        <v>27</v>
      </c>
      <c r="H459" s="19">
        <v>513075</v>
      </c>
      <c r="I459" s="16">
        <f t="shared" si="16"/>
        <v>434809.3220338983</v>
      </c>
      <c r="J459" s="16"/>
      <c r="K459" s="17">
        <f t="shared" si="17"/>
        <v>347847.4576271187</v>
      </c>
    </row>
    <row r="460" spans="1:11" s="1" customFormat="1" ht="11.25" customHeight="1" outlineLevel="1">
      <c r="A460" s="4">
        <v>454</v>
      </c>
      <c r="B460" s="35" t="s">
        <v>831</v>
      </c>
      <c r="C460" s="35"/>
      <c r="D460" s="35"/>
      <c r="E460" s="35" t="s">
        <v>832</v>
      </c>
      <c r="F460" s="35"/>
      <c r="G460" s="6" t="s">
        <v>27</v>
      </c>
      <c r="H460" s="19">
        <v>139000</v>
      </c>
      <c r="I460" s="16">
        <f t="shared" si="16"/>
        <v>117796.61016949153</v>
      </c>
      <c r="J460" s="16"/>
      <c r="K460" s="17">
        <f t="shared" si="17"/>
        <v>94237.28813559323</v>
      </c>
    </row>
    <row r="461" spans="1:11" s="1" customFormat="1" ht="11.25" customHeight="1" outlineLevel="1">
      <c r="A461" s="4">
        <v>455</v>
      </c>
      <c r="B461" s="35" t="s">
        <v>833</v>
      </c>
      <c r="C461" s="35"/>
      <c r="D461" s="35"/>
      <c r="E461" s="35" t="s">
        <v>834</v>
      </c>
      <c r="F461" s="35"/>
      <c r="G461" s="6" t="s">
        <v>27</v>
      </c>
      <c r="H461" s="19">
        <v>65129</v>
      </c>
      <c r="I461" s="16">
        <f t="shared" si="16"/>
        <v>55194.06779661017</v>
      </c>
      <c r="J461" s="16"/>
      <c r="K461" s="17">
        <f t="shared" si="17"/>
        <v>44155.25423728814</v>
      </c>
    </row>
    <row r="462" spans="1:11" s="1" customFormat="1" ht="11.25" customHeight="1" outlineLevel="1">
      <c r="A462" s="4">
        <v>456</v>
      </c>
      <c r="B462" s="35" t="s">
        <v>835</v>
      </c>
      <c r="C462" s="35"/>
      <c r="D462" s="35"/>
      <c r="E462" s="35" t="s">
        <v>834</v>
      </c>
      <c r="F462" s="35"/>
      <c r="G462" s="6" t="s">
        <v>27</v>
      </c>
      <c r="H462" s="19">
        <v>65131</v>
      </c>
      <c r="I462" s="16">
        <f t="shared" si="16"/>
        <v>55195.7627118644</v>
      </c>
      <c r="J462" s="16"/>
      <c r="K462" s="17">
        <f t="shared" si="17"/>
        <v>44156.61016949153</v>
      </c>
    </row>
    <row r="463" spans="1:11" s="1" customFormat="1" ht="11.25" customHeight="1" outlineLevel="1">
      <c r="A463" s="4">
        <v>457</v>
      </c>
      <c r="B463" s="35" t="s">
        <v>836</v>
      </c>
      <c r="C463" s="35"/>
      <c r="D463" s="35"/>
      <c r="E463" s="35" t="s">
        <v>837</v>
      </c>
      <c r="F463" s="35"/>
      <c r="G463" s="6" t="s">
        <v>27</v>
      </c>
      <c r="H463" s="19">
        <v>102000</v>
      </c>
      <c r="I463" s="16">
        <f t="shared" si="16"/>
        <v>86440.67796610169</v>
      </c>
      <c r="J463" s="16"/>
      <c r="K463" s="17">
        <f t="shared" si="17"/>
        <v>69152.54237288136</v>
      </c>
    </row>
    <row r="464" spans="1:11" s="1" customFormat="1" ht="11.25" customHeight="1" outlineLevel="1">
      <c r="A464" s="4">
        <v>458</v>
      </c>
      <c r="B464" s="35" t="s">
        <v>838</v>
      </c>
      <c r="C464" s="35"/>
      <c r="D464" s="35"/>
      <c r="E464" s="35" t="s">
        <v>839</v>
      </c>
      <c r="F464" s="35"/>
      <c r="G464" s="6" t="s">
        <v>27</v>
      </c>
      <c r="H464" s="19">
        <v>143782</v>
      </c>
      <c r="I464" s="16">
        <f t="shared" si="16"/>
        <v>121849.15254237287</v>
      </c>
      <c r="J464" s="16"/>
      <c r="K464" s="17">
        <f t="shared" si="17"/>
        <v>97479.32203389831</v>
      </c>
    </row>
    <row r="465" spans="1:11" s="1" customFormat="1" ht="11.25" customHeight="1" outlineLevel="1">
      <c r="A465" s="4">
        <v>459</v>
      </c>
      <c r="B465" s="35" t="s">
        <v>840</v>
      </c>
      <c r="C465" s="35"/>
      <c r="D465" s="35"/>
      <c r="E465" s="35" t="s">
        <v>839</v>
      </c>
      <c r="F465" s="35"/>
      <c r="G465" s="6" t="s">
        <v>27</v>
      </c>
      <c r="H465" s="19">
        <v>128872</v>
      </c>
      <c r="I465" s="16">
        <f t="shared" si="16"/>
        <v>109213.55932203389</v>
      </c>
      <c r="J465" s="16"/>
      <c r="K465" s="17">
        <f t="shared" si="17"/>
        <v>87370.84745762713</v>
      </c>
    </row>
    <row r="466" spans="1:11" s="1" customFormat="1" ht="11.25" customHeight="1" outlineLevel="1">
      <c r="A466" s="4">
        <v>460</v>
      </c>
      <c r="B466" s="35" t="s">
        <v>841</v>
      </c>
      <c r="C466" s="35"/>
      <c r="D466" s="35"/>
      <c r="E466" s="35" t="s">
        <v>842</v>
      </c>
      <c r="F466" s="35"/>
      <c r="G466" s="6" t="s">
        <v>27</v>
      </c>
      <c r="H466" s="19">
        <v>87500</v>
      </c>
      <c r="I466" s="16">
        <f t="shared" si="16"/>
        <v>74152.54237288135</v>
      </c>
      <c r="J466" s="16"/>
      <c r="K466" s="17">
        <f t="shared" si="17"/>
        <v>59322.03389830508</v>
      </c>
    </row>
    <row r="467" spans="1:11" s="1" customFormat="1" ht="11.25" customHeight="1" outlineLevel="1">
      <c r="A467" s="4">
        <v>461</v>
      </c>
      <c r="B467" s="35" t="s">
        <v>843</v>
      </c>
      <c r="C467" s="35"/>
      <c r="D467" s="35"/>
      <c r="E467" s="35" t="s">
        <v>842</v>
      </c>
      <c r="F467" s="35"/>
      <c r="G467" s="6" t="s">
        <v>27</v>
      </c>
      <c r="H467" s="19">
        <v>199174</v>
      </c>
      <c r="I467" s="16">
        <f t="shared" si="16"/>
        <v>168791.5254237288</v>
      </c>
      <c r="J467" s="16"/>
      <c r="K467" s="17">
        <f t="shared" si="17"/>
        <v>135033.22033898305</v>
      </c>
    </row>
    <row r="468" spans="1:11" s="1" customFormat="1" ht="11.25" customHeight="1" outlineLevel="1">
      <c r="A468" s="4">
        <v>462</v>
      </c>
      <c r="B468" s="35" t="s">
        <v>844</v>
      </c>
      <c r="C468" s="35"/>
      <c r="D468" s="35"/>
      <c r="E468" s="35" t="s">
        <v>842</v>
      </c>
      <c r="F468" s="35"/>
      <c r="G468" s="6" t="s">
        <v>27</v>
      </c>
      <c r="H468" s="19">
        <v>119756</v>
      </c>
      <c r="I468" s="16">
        <f t="shared" si="16"/>
        <v>101488.13559322034</v>
      </c>
      <c r="J468" s="16"/>
      <c r="K468" s="17">
        <f t="shared" si="17"/>
        <v>81190.50847457629</v>
      </c>
    </row>
    <row r="469" spans="1:11" s="1" customFormat="1" ht="11.25" customHeight="1" outlineLevel="1">
      <c r="A469" s="4">
        <v>463</v>
      </c>
      <c r="B469" s="35" t="s">
        <v>845</v>
      </c>
      <c r="C469" s="35"/>
      <c r="D469" s="35"/>
      <c r="E469" s="35" t="s">
        <v>846</v>
      </c>
      <c r="F469" s="35"/>
      <c r="G469" s="6" t="s">
        <v>27</v>
      </c>
      <c r="H469" s="19">
        <v>258586</v>
      </c>
      <c r="I469" s="16">
        <f t="shared" si="16"/>
        <v>219140.6779661017</v>
      </c>
      <c r="J469" s="16"/>
      <c r="K469" s="17">
        <f t="shared" si="17"/>
        <v>175312.54237288138</v>
      </c>
    </row>
    <row r="470" spans="1:11" s="1" customFormat="1" ht="11.25" customHeight="1" outlineLevel="1">
      <c r="A470" s="4">
        <v>464</v>
      </c>
      <c r="B470" s="35" t="s">
        <v>847</v>
      </c>
      <c r="C470" s="35"/>
      <c r="D470" s="35"/>
      <c r="E470" s="35" t="s">
        <v>848</v>
      </c>
      <c r="F470" s="35"/>
      <c r="G470" s="6" t="s">
        <v>27</v>
      </c>
      <c r="H470" s="19">
        <v>242281</v>
      </c>
      <c r="I470" s="16">
        <f t="shared" si="16"/>
        <v>205322.88135593222</v>
      </c>
      <c r="J470" s="16"/>
      <c r="K470" s="17">
        <f t="shared" si="17"/>
        <v>164258.30508474578</v>
      </c>
    </row>
    <row r="471" spans="1:11" s="1" customFormat="1" ht="11.25" customHeight="1" outlineLevel="1">
      <c r="A471" s="4">
        <v>465</v>
      </c>
      <c r="B471" s="35" t="s">
        <v>849</v>
      </c>
      <c r="C471" s="35"/>
      <c r="D471" s="35"/>
      <c r="E471" s="35" t="s">
        <v>850</v>
      </c>
      <c r="F471" s="35"/>
      <c r="G471" s="6" t="s">
        <v>27</v>
      </c>
      <c r="H471" s="19">
        <v>11249</v>
      </c>
      <c r="I471" s="16">
        <f t="shared" si="16"/>
        <v>9533.050847457627</v>
      </c>
      <c r="J471" s="16"/>
      <c r="K471" s="17">
        <f t="shared" si="17"/>
        <v>7626.440677966102</v>
      </c>
    </row>
    <row r="472" spans="1:11" s="1" customFormat="1" ht="11.25" customHeight="1" outlineLevel="1">
      <c r="A472" s="4">
        <v>466</v>
      </c>
      <c r="B472" s="35" t="s">
        <v>851</v>
      </c>
      <c r="C472" s="35"/>
      <c r="D472" s="35"/>
      <c r="E472" s="35" t="s">
        <v>850</v>
      </c>
      <c r="F472" s="35"/>
      <c r="G472" s="6" t="s">
        <v>27</v>
      </c>
      <c r="H472" s="19">
        <v>11249</v>
      </c>
      <c r="I472" s="16">
        <f t="shared" si="16"/>
        <v>9533.050847457627</v>
      </c>
      <c r="J472" s="16"/>
      <c r="K472" s="17">
        <f t="shared" si="17"/>
        <v>7626.440677966102</v>
      </c>
    </row>
    <row r="473" spans="1:11" s="1" customFormat="1" ht="11.25" customHeight="1" outlineLevel="1">
      <c r="A473" s="4">
        <v>467</v>
      </c>
      <c r="B473" s="35" t="s">
        <v>852</v>
      </c>
      <c r="C473" s="35"/>
      <c r="D473" s="35"/>
      <c r="E473" s="35" t="s">
        <v>853</v>
      </c>
      <c r="F473" s="35"/>
      <c r="G473" s="6" t="s">
        <v>27</v>
      </c>
      <c r="H473" s="19">
        <v>395537</v>
      </c>
      <c r="I473" s="16">
        <f t="shared" si="16"/>
        <v>335200.8474576271</v>
      </c>
      <c r="J473" s="16"/>
      <c r="K473" s="17">
        <f t="shared" si="17"/>
        <v>268160.67796610174</v>
      </c>
    </row>
    <row r="474" spans="1:11" s="1" customFormat="1" ht="11.25" customHeight="1" outlineLevel="1">
      <c r="A474" s="4">
        <v>468</v>
      </c>
      <c r="B474" s="35" t="s">
        <v>854</v>
      </c>
      <c r="C474" s="35"/>
      <c r="D474" s="35"/>
      <c r="E474" s="35" t="s">
        <v>853</v>
      </c>
      <c r="F474" s="35"/>
      <c r="G474" s="6" t="s">
        <v>27</v>
      </c>
      <c r="H474" s="19">
        <v>395553</v>
      </c>
      <c r="I474" s="16">
        <f t="shared" si="16"/>
        <v>335214.406779661</v>
      </c>
      <c r="J474" s="16"/>
      <c r="K474" s="17">
        <f t="shared" si="17"/>
        <v>268171.5254237288</v>
      </c>
    </row>
    <row r="475" spans="1:11" s="1" customFormat="1" ht="11.25" customHeight="1" outlineLevel="1">
      <c r="A475" s="4">
        <v>469</v>
      </c>
      <c r="B475" s="35" t="s">
        <v>855</v>
      </c>
      <c r="C475" s="35"/>
      <c r="D475" s="35"/>
      <c r="E475" s="35" t="s">
        <v>853</v>
      </c>
      <c r="F475" s="35"/>
      <c r="G475" s="6" t="s">
        <v>27</v>
      </c>
      <c r="H475" s="19">
        <v>333984</v>
      </c>
      <c r="I475" s="16">
        <f t="shared" si="16"/>
        <v>283037.28813559323</v>
      </c>
      <c r="J475" s="16"/>
      <c r="K475" s="17">
        <f t="shared" si="17"/>
        <v>226429.8305084746</v>
      </c>
    </row>
    <row r="476" spans="1:11" s="1" customFormat="1" ht="11.25" customHeight="1" outlineLevel="1">
      <c r="A476" s="4">
        <v>470</v>
      </c>
      <c r="B476" s="35" t="s">
        <v>856</v>
      </c>
      <c r="C476" s="35"/>
      <c r="D476" s="35"/>
      <c r="E476" s="35" t="s">
        <v>853</v>
      </c>
      <c r="F476" s="35"/>
      <c r="G476" s="6" t="s">
        <v>27</v>
      </c>
      <c r="H476" s="19">
        <v>334000</v>
      </c>
      <c r="I476" s="16">
        <f t="shared" si="16"/>
        <v>283050.8474576271</v>
      </c>
      <c r="J476" s="16"/>
      <c r="K476" s="17">
        <f t="shared" si="17"/>
        <v>226440.6779661017</v>
      </c>
    </row>
    <row r="477" spans="1:11" s="1" customFormat="1" ht="11.25" customHeight="1" outlineLevel="1">
      <c r="A477" s="4">
        <v>471</v>
      </c>
      <c r="B477" s="35" t="s">
        <v>857</v>
      </c>
      <c r="C477" s="35"/>
      <c r="D477" s="35"/>
      <c r="E477" s="35" t="s">
        <v>858</v>
      </c>
      <c r="F477" s="35"/>
      <c r="G477" s="6" t="s">
        <v>27</v>
      </c>
      <c r="H477" s="19">
        <v>590056</v>
      </c>
      <c r="I477" s="16">
        <f t="shared" si="16"/>
        <v>500047.4576271186</v>
      </c>
      <c r="J477" s="16"/>
      <c r="K477" s="17">
        <f t="shared" si="17"/>
        <v>400037.9661016949</v>
      </c>
    </row>
    <row r="478" spans="1:11" s="1" customFormat="1" ht="11.25" customHeight="1" outlineLevel="1">
      <c r="A478" s="4">
        <v>472</v>
      </c>
      <c r="B478" s="35" t="s">
        <v>859</v>
      </c>
      <c r="C478" s="35"/>
      <c r="D478" s="35"/>
      <c r="E478" s="35" t="s">
        <v>860</v>
      </c>
      <c r="F478" s="35"/>
      <c r="G478" s="6" t="s">
        <v>27</v>
      </c>
      <c r="H478" s="19">
        <v>980583</v>
      </c>
      <c r="I478" s="16">
        <f t="shared" si="16"/>
        <v>831002.5423728813</v>
      </c>
      <c r="J478" s="16"/>
      <c r="K478" s="17">
        <f t="shared" si="17"/>
        <v>664802.0338983051</v>
      </c>
    </row>
    <row r="479" spans="1:11" s="1" customFormat="1" ht="11.25" customHeight="1" outlineLevel="1">
      <c r="A479" s="4">
        <v>473</v>
      </c>
      <c r="B479" s="35" t="s">
        <v>861</v>
      </c>
      <c r="C479" s="35"/>
      <c r="D479" s="35"/>
      <c r="E479" s="35" t="s">
        <v>862</v>
      </c>
      <c r="F479" s="35"/>
      <c r="G479" s="6" t="s">
        <v>27</v>
      </c>
      <c r="H479" s="19">
        <v>948581</v>
      </c>
      <c r="I479" s="16">
        <f t="shared" si="16"/>
        <v>803882.2033898304</v>
      </c>
      <c r="J479" s="16"/>
      <c r="K479" s="17">
        <f t="shared" si="17"/>
        <v>643105.7627118644</v>
      </c>
    </row>
    <row r="480" spans="1:11" s="1" customFormat="1" ht="11.25" customHeight="1" outlineLevel="1">
      <c r="A480" s="4">
        <v>474</v>
      </c>
      <c r="B480" s="35" t="s">
        <v>863</v>
      </c>
      <c r="C480" s="35"/>
      <c r="D480" s="35"/>
      <c r="E480" s="35" t="s">
        <v>864</v>
      </c>
      <c r="F480" s="35"/>
      <c r="G480" s="6" t="s">
        <v>27</v>
      </c>
      <c r="H480" s="19">
        <v>7249221</v>
      </c>
      <c r="I480" s="16">
        <f t="shared" si="16"/>
        <v>6143407.627118643</v>
      </c>
      <c r="J480" s="16"/>
      <c r="K480" s="17">
        <f t="shared" si="17"/>
        <v>4914726.1016949145</v>
      </c>
    </row>
    <row r="481" spans="1:11" s="1" customFormat="1" ht="11.25" customHeight="1" outlineLevel="1">
      <c r="A481" s="4">
        <v>475</v>
      </c>
      <c r="B481" s="35" t="s">
        <v>865</v>
      </c>
      <c r="C481" s="35"/>
      <c r="D481" s="35"/>
      <c r="E481" s="35" t="s">
        <v>866</v>
      </c>
      <c r="F481" s="35"/>
      <c r="G481" s="6" t="s">
        <v>27</v>
      </c>
      <c r="H481" s="19">
        <v>58511</v>
      </c>
      <c r="I481" s="16">
        <f t="shared" si="16"/>
        <v>49585.59322033898</v>
      </c>
      <c r="J481" s="16"/>
      <c r="K481" s="17">
        <f t="shared" si="17"/>
        <v>39668.47457627119</v>
      </c>
    </row>
    <row r="482" spans="1:11" s="1" customFormat="1" ht="11.25" customHeight="1" outlineLevel="1">
      <c r="A482" s="4">
        <v>476</v>
      </c>
      <c r="B482" s="35" t="s">
        <v>867</v>
      </c>
      <c r="C482" s="35"/>
      <c r="D482" s="35"/>
      <c r="E482" s="35" t="s">
        <v>866</v>
      </c>
      <c r="F482" s="35"/>
      <c r="G482" s="6" t="s">
        <v>27</v>
      </c>
      <c r="H482" s="19">
        <v>58511</v>
      </c>
      <c r="I482" s="16">
        <f t="shared" si="16"/>
        <v>49585.59322033898</v>
      </c>
      <c r="J482" s="16"/>
      <c r="K482" s="17">
        <f t="shared" si="17"/>
        <v>39668.47457627119</v>
      </c>
    </row>
    <row r="483" spans="1:11" s="1" customFormat="1" ht="11.25" customHeight="1" outlineLevel="1">
      <c r="A483" s="4">
        <v>477</v>
      </c>
      <c r="B483" s="35" t="s">
        <v>868</v>
      </c>
      <c r="C483" s="35"/>
      <c r="D483" s="35"/>
      <c r="E483" s="35" t="s">
        <v>866</v>
      </c>
      <c r="F483" s="35"/>
      <c r="G483" s="6" t="s">
        <v>27</v>
      </c>
      <c r="H483" s="19">
        <v>47743</v>
      </c>
      <c r="I483" s="16">
        <f t="shared" si="16"/>
        <v>40460.16949152543</v>
      </c>
      <c r="J483" s="16"/>
      <c r="K483" s="17">
        <f t="shared" si="17"/>
        <v>32368.135593220344</v>
      </c>
    </row>
    <row r="484" spans="1:11" s="1" customFormat="1" ht="11.25" customHeight="1" outlineLevel="1">
      <c r="A484" s="4">
        <v>478</v>
      </c>
      <c r="B484" s="35" t="s">
        <v>869</v>
      </c>
      <c r="C484" s="35"/>
      <c r="D484" s="35"/>
      <c r="E484" s="35" t="s">
        <v>870</v>
      </c>
      <c r="F484" s="35"/>
      <c r="G484" s="6" t="s">
        <v>27</v>
      </c>
      <c r="H484" s="19">
        <v>39746</v>
      </c>
      <c r="I484" s="16">
        <f t="shared" si="16"/>
        <v>33683.05084745763</v>
      </c>
      <c r="J484" s="16"/>
      <c r="K484" s="17">
        <f t="shared" si="17"/>
        <v>26946.440677966104</v>
      </c>
    </row>
    <row r="485" spans="1:11" s="1" customFormat="1" ht="11.25" customHeight="1" outlineLevel="1">
      <c r="A485" s="4">
        <v>479</v>
      </c>
      <c r="B485" s="35" t="s">
        <v>871</v>
      </c>
      <c r="C485" s="35"/>
      <c r="D485" s="35"/>
      <c r="E485" s="35" t="s">
        <v>870</v>
      </c>
      <c r="F485" s="35"/>
      <c r="G485" s="6" t="s">
        <v>27</v>
      </c>
      <c r="H485" s="19">
        <v>39746</v>
      </c>
      <c r="I485" s="16">
        <f t="shared" si="16"/>
        <v>33683.05084745763</v>
      </c>
      <c r="J485" s="16"/>
      <c r="K485" s="17">
        <f t="shared" si="17"/>
        <v>26946.440677966104</v>
      </c>
    </row>
    <row r="486" spans="1:11" s="1" customFormat="1" ht="11.25" customHeight="1" outlineLevel="1">
      <c r="A486" s="4">
        <v>480</v>
      </c>
      <c r="B486" s="35" t="s">
        <v>872</v>
      </c>
      <c r="C486" s="35"/>
      <c r="D486" s="35"/>
      <c r="E486" s="35" t="s">
        <v>870</v>
      </c>
      <c r="F486" s="35"/>
      <c r="G486" s="6" t="s">
        <v>27</v>
      </c>
      <c r="H486" s="19">
        <v>39746</v>
      </c>
      <c r="I486" s="16">
        <f t="shared" si="16"/>
        <v>33683.05084745763</v>
      </c>
      <c r="J486" s="16"/>
      <c r="K486" s="17">
        <f t="shared" si="17"/>
        <v>26946.440677966104</v>
      </c>
    </row>
    <row r="487" spans="1:11" s="1" customFormat="1" ht="11.25" customHeight="1" outlineLevel="1">
      <c r="A487" s="4">
        <v>481</v>
      </c>
      <c r="B487" s="35" t="s">
        <v>873</v>
      </c>
      <c r="C487" s="35"/>
      <c r="D487" s="35"/>
      <c r="E487" s="35" t="s">
        <v>870</v>
      </c>
      <c r="F487" s="35"/>
      <c r="G487" s="6" t="s">
        <v>27</v>
      </c>
      <c r="H487" s="19">
        <v>39746</v>
      </c>
      <c r="I487" s="16">
        <f t="shared" si="16"/>
        <v>33683.05084745763</v>
      </c>
      <c r="J487" s="16"/>
      <c r="K487" s="17">
        <f t="shared" si="17"/>
        <v>26946.440677966104</v>
      </c>
    </row>
    <row r="488" spans="1:11" s="1" customFormat="1" ht="11.25" customHeight="1" outlineLevel="1">
      <c r="A488" s="4">
        <v>482</v>
      </c>
      <c r="B488" s="35" t="s">
        <v>874</v>
      </c>
      <c r="C488" s="35"/>
      <c r="D488" s="35"/>
      <c r="E488" s="35" t="s">
        <v>870</v>
      </c>
      <c r="F488" s="35"/>
      <c r="G488" s="6" t="s">
        <v>27</v>
      </c>
      <c r="H488" s="19">
        <v>39746</v>
      </c>
      <c r="I488" s="16">
        <f t="shared" si="16"/>
        <v>33683.05084745763</v>
      </c>
      <c r="J488" s="16"/>
      <c r="K488" s="17">
        <f t="shared" si="17"/>
        <v>26946.440677966104</v>
      </c>
    </row>
    <row r="489" spans="1:11" s="1" customFormat="1" ht="11.25" customHeight="1" outlineLevel="1">
      <c r="A489" s="4">
        <v>483</v>
      </c>
      <c r="B489" s="35" t="s">
        <v>875</v>
      </c>
      <c r="C489" s="35"/>
      <c r="D489" s="35"/>
      <c r="E489" s="35" t="s">
        <v>870</v>
      </c>
      <c r="F489" s="35"/>
      <c r="G489" s="6" t="s">
        <v>27</v>
      </c>
      <c r="H489" s="19">
        <v>39746</v>
      </c>
      <c r="I489" s="16">
        <f t="shared" si="16"/>
        <v>33683.05084745763</v>
      </c>
      <c r="J489" s="16"/>
      <c r="K489" s="17">
        <f t="shared" si="17"/>
        <v>26946.440677966104</v>
      </c>
    </row>
    <row r="490" spans="1:11" s="1" customFormat="1" ht="11.25" customHeight="1" outlineLevel="1">
      <c r="A490" s="4">
        <v>484</v>
      </c>
      <c r="B490" s="35" t="s">
        <v>876</v>
      </c>
      <c r="C490" s="35"/>
      <c r="D490" s="35"/>
      <c r="E490" s="35" t="s">
        <v>877</v>
      </c>
      <c r="F490" s="35"/>
      <c r="G490" s="6" t="s">
        <v>27</v>
      </c>
      <c r="H490" s="19">
        <v>360841</v>
      </c>
      <c r="I490" s="16">
        <f t="shared" si="16"/>
        <v>305797.4576271186</v>
      </c>
      <c r="J490" s="16"/>
      <c r="K490" s="17">
        <f t="shared" si="17"/>
        <v>244637.9661016949</v>
      </c>
    </row>
    <row r="491" spans="1:11" s="1" customFormat="1" ht="11.25" customHeight="1" outlineLevel="1">
      <c r="A491" s="4">
        <v>485</v>
      </c>
      <c r="B491" s="35" t="s">
        <v>878</v>
      </c>
      <c r="C491" s="35"/>
      <c r="D491" s="35"/>
      <c r="E491" s="35" t="s">
        <v>877</v>
      </c>
      <c r="F491" s="35"/>
      <c r="G491" s="6" t="s">
        <v>27</v>
      </c>
      <c r="H491" s="19">
        <v>360841</v>
      </c>
      <c r="I491" s="16">
        <f t="shared" si="16"/>
        <v>305797.4576271186</v>
      </c>
      <c r="J491" s="16"/>
      <c r="K491" s="17">
        <f t="shared" si="17"/>
        <v>244637.9661016949</v>
      </c>
    </row>
    <row r="492" spans="1:11" s="1" customFormat="1" ht="11.25" customHeight="1" outlineLevel="1">
      <c r="A492" s="4">
        <v>486</v>
      </c>
      <c r="B492" s="35" t="s">
        <v>879</v>
      </c>
      <c r="C492" s="35"/>
      <c r="D492" s="35"/>
      <c r="E492" s="35" t="s">
        <v>877</v>
      </c>
      <c r="F492" s="35"/>
      <c r="G492" s="6" t="s">
        <v>27</v>
      </c>
      <c r="H492" s="19">
        <v>360841</v>
      </c>
      <c r="I492" s="16">
        <f t="shared" si="16"/>
        <v>305797.4576271186</v>
      </c>
      <c r="J492" s="16"/>
      <c r="K492" s="17">
        <f t="shared" si="17"/>
        <v>244637.9661016949</v>
      </c>
    </row>
    <row r="493" spans="1:11" s="1" customFormat="1" ht="11.25" customHeight="1" outlineLevel="1">
      <c r="A493" s="4">
        <v>487</v>
      </c>
      <c r="B493" s="35" t="s">
        <v>880</v>
      </c>
      <c r="C493" s="35"/>
      <c r="D493" s="35"/>
      <c r="E493" s="35" t="s">
        <v>881</v>
      </c>
      <c r="F493" s="35"/>
      <c r="G493" s="6" t="s">
        <v>27</v>
      </c>
      <c r="H493" s="19">
        <v>264973</v>
      </c>
      <c r="I493" s="16">
        <f t="shared" si="16"/>
        <v>224553.38983050847</v>
      </c>
      <c r="J493" s="16"/>
      <c r="K493" s="17">
        <f t="shared" si="17"/>
        <v>179642.7118644068</v>
      </c>
    </row>
    <row r="494" spans="1:11" s="1" customFormat="1" ht="11.25" customHeight="1" outlineLevel="1">
      <c r="A494" s="4">
        <v>488</v>
      </c>
      <c r="B494" s="35" t="s">
        <v>882</v>
      </c>
      <c r="C494" s="35"/>
      <c r="D494" s="35"/>
      <c r="E494" s="35" t="s">
        <v>881</v>
      </c>
      <c r="F494" s="35"/>
      <c r="G494" s="6" t="s">
        <v>27</v>
      </c>
      <c r="H494" s="19">
        <v>248312</v>
      </c>
      <c r="I494" s="16">
        <f t="shared" si="16"/>
        <v>210433.89830508476</v>
      </c>
      <c r="J494" s="16"/>
      <c r="K494" s="17">
        <f t="shared" si="17"/>
        <v>168347.1186440678</v>
      </c>
    </row>
    <row r="495" spans="1:11" s="1" customFormat="1" ht="11.25" customHeight="1" outlineLevel="1">
      <c r="A495" s="4">
        <v>489</v>
      </c>
      <c r="B495" s="35" t="s">
        <v>883</v>
      </c>
      <c r="C495" s="35"/>
      <c r="D495" s="35"/>
      <c r="E495" s="35" t="s">
        <v>884</v>
      </c>
      <c r="F495" s="35"/>
      <c r="G495" s="6" t="s">
        <v>27</v>
      </c>
      <c r="H495" s="19">
        <v>322690</v>
      </c>
      <c r="I495" s="16">
        <f t="shared" si="16"/>
        <v>273466.1016949152</v>
      </c>
      <c r="J495" s="16"/>
      <c r="K495" s="17">
        <f t="shared" si="17"/>
        <v>218772.8813559322</v>
      </c>
    </row>
    <row r="496" spans="1:11" s="1" customFormat="1" ht="11.25" customHeight="1" outlineLevel="1">
      <c r="A496" s="4">
        <v>490</v>
      </c>
      <c r="B496" s="35" t="s">
        <v>885</v>
      </c>
      <c r="C496" s="35"/>
      <c r="D496" s="35"/>
      <c r="E496" s="35" t="s">
        <v>884</v>
      </c>
      <c r="F496" s="35"/>
      <c r="G496" s="6" t="s">
        <v>27</v>
      </c>
      <c r="H496" s="19">
        <v>284196</v>
      </c>
      <c r="I496" s="16">
        <f t="shared" si="16"/>
        <v>240844.06779661018</v>
      </c>
      <c r="J496" s="16"/>
      <c r="K496" s="17">
        <f t="shared" si="17"/>
        <v>192675.25423728814</v>
      </c>
    </row>
    <row r="497" spans="1:11" s="1" customFormat="1" ht="11.25" customHeight="1" outlineLevel="1">
      <c r="A497" s="4">
        <v>491</v>
      </c>
      <c r="B497" s="35" t="s">
        <v>886</v>
      </c>
      <c r="C497" s="35"/>
      <c r="D497" s="35"/>
      <c r="E497" s="35" t="s">
        <v>887</v>
      </c>
      <c r="F497" s="35"/>
      <c r="G497" s="6" t="s">
        <v>27</v>
      </c>
      <c r="H497" s="19">
        <v>71159</v>
      </c>
      <c r="I497" s="16">
        <f t="shared" si="16"/>
        <v>60304.2372881356</v>
      </c>
      <c r="J497" s="16"/>
      <c r="K497" s="17">
        <f t="shared" si="17"/>
        <v>48243.38983050848</v>
      </c>
    </row>
    <row r="498" spans="1:11" s="1" customFormat="1" ht="11.25" customHeight="1" outlineLevel="1">
      <c r="A498" s="4">
        <v>492</v>
      </c>
      <c r="B498" s="35" t="s">
        <v>888</v>
      </c>
      <c r="C498" s="35"/>
      <c r="D498" s="35"/>
      <c r="E498" s="35" t="s">
        <v>887</v>
      </c>
      <c r="F498" s="35"/>
      <c r="G498" s="6" t="s">
        <v>27</v>
      </c>
      <c r="H498" s="19">
        <v>45346</v>
      </c>
      <c r="I498" s="16">
        <f t="shared" si="16"/>
        <v>38428.81355932203</v>
      </c>
      <c r="J498" s="16"/>
      <c r="K498" s="17">
        <f t="shared" si="17"/>
        <v>30743.050847457624</v>
      </c>
    </row>
    <row r="499" spans="1:11" s="1" customFormat="1" ht="11.25" customHeight="1" outlineLevel="1">
      <c r="A499" s="4">
        <v>493</v>
      </c>
      <c r="B499" s="35" t="s">
        <v>889</v>
      </c>
      <c r="C499" s="35"/>
      <c r="D499" s="35"/>
      <c r="E499" s="35" t="s">
        <v>890</v>
      </c>
      <c r="F499" s="35"/>
      <c r="G499" s="6" t="s">
        <v>27</v>
      </c>
      <c r="H499" s="19">
        <v>339390</v>
      </c>
      <c r="I499" s="16">
        <f t="shared" si="16"/>
        <v>287618.6440677966</v>
      </c>
      <c r="J499" s="16"/>
      <c r="K499" s="17">
        <f t="shared" si="17"/>
        <v>230094.91525423728</v>
      </c>
    </row>
    <row r="500" spans="1:11" s="1" customFormat="1" ht="11.25" customHeight="1" outlineLevel="1">
      <c r="A500" s="4">
        <v>494</v>
      </c>
      <c r="B500" s="35" t="s">
        <v>891</v>
      </c>
      <c r="C500" s="35"/>
      <c r="D500" s="35"/>
      <c r="E500" s="35" t="s">
        <v>890</v>
      </c>
      <c r="F500" s="35"/>
      <c r="G500" s="6" t="s">
        <v>27</v>
      </c>
      <c r="H500" s="19">
        <v>339390</v>
      </c>
      <c r="I500" s="16">
        <f t="shared" si="16"/>
        <v>287618.6440677966</v>
      </c>
      <c r="J500" s="16"/>
      <c r="K500" s="17">
        <f t="shared" si="17"/>
        <v>230094.91525423728</v>
      </c>
    </row>
    <row r="501" spans="1:11" s="1" customFormat="1" ht="11.25" customHeight="1" outlineLevel="1">
      <c r="A501" s="4">
        <v>495</v>
      </c>
      <c r="B501" s="35" t="s">
        <v>892</v>
      </c>
      <c r="C501" s="35"/>
      <c r="D501" s="35"/>
      <c r="E501" s="35" t="s">
        <v>890</v>
      </c>
      <c r="F501" s="35"/>
      <c r="G501" s="6" t="s">
        <v>27</v>
      </c>
      <c r="H501" s="19">
        <v>339390</v>
      </c>
      <c r="I501" s="16">
        <f t="shared" si="16"/>
        <v>287618.6440677966</v>
      </c>
      <c r="J501" s="16"/>
      <c r="K501" s="17">
        <f t="shared" si="17"/>
        <v>230094.91525423728</v>
      </c>
    </row>
    <row r="502" spans="1:11" s="1" customFormat="1" ht="11.25" customHeight="1" outlineLevel="1">
      <c r="A502" s="4">
        <v>496</v>
      </c>
      <c r="B502" s="35" t="s">
        <v>893</v>
      </c>
      <c r="C502" s="35"/>
      <c r="D502" s="35"/>
      <c r="E502" s="35" t="s">
        <v>890</v>
      </c>
      <c r="F502" s="35"/>
      <c r="G502" s="6" t="s">
        <v>27</v>
      </c>
      <c r="H502" s="19">
        <v>313559</v>
      </c>
      <c r="I502" s="16">
        <f t="shared" si="16"/>
        <v>265727.9661016949</v>
      </c>
      <c r="J502" s="16"/>
      <c r="K502" s="17">
        <f t="shared" si="17"/>
        <v>212582.37288135593</v>
      </c>
    </row>
    <row r="503" spans="1:11" s="1" customFormat="1" ht="11.25" customHeight="1" outlineLevel="1">
      <c r="A503" s="4">
        <v>497</v>
      </c>
      <c r="B503" s="35" t="s">
        <v>894</v>
      </c>
      <c r="C503" s="35"/>
      <c r="D503" s="35"/>
      <c r="E503" s="35" t="s">
        <v>895</v>
      </c>
      <c r="F503" s="35"/>
      <c r="G503" s="6" t="s">
        <v>27</v>
      </c>
      <c r="H503" s="19">
        <v>252622</v>
      </c>
      <c r="I503" s="16">
        <f t="shared" si="16"/>
        <v>214086.44067796608</v>
      </c>
      <c r="J503" s="16"/>
      <c r="K503" s="17">
        <f t="shared" si="17"/>
        <v>171269.15254237287</v>
      </c>
    </row>
    <row r="504" spans="1:11" s="1" customFormat="1" ht="11.25" customHeight="1" outlineLevel="1">
      <c r="A504" s="4">
        <v>498</v>
      </c>
      <c r="B504" s="35" t="s">
        <v>896</v>
      </c>
      <c r="C504" s="35"/>
      <c r="D504" s="35"/>
      <c r="E504" s="35" t="s">
        <v>897</v>
      </c>
      <c r="F504" s="35"/>
      <c r="G504" s="6" t="s">
        <v>27</v>
      </c>
      <c r="H504" s="19">
        <v>151865</v>
      </c>
      <c r="I504" s="16">
        <f t="shared" si="16"/>
        <v>128699.15254237287</v>
      </c>
      <c r="J504" s="16"/>
      <c r="K504" s="17">
        <f t="shared" si="17"/>
        <v>102959.32203389831</v>
      </c>
    </row>
    <row r="505" spans="1:11" s="1" customFormat="1" ht="11.25" customHeight="1" outlineLevel="1">
      <c r="A505" s="4">
        <v>499</v>
      </c>
      <c r="B505" s="35" t="s">
        <v>898</v>
      </c>
      <c r="C505" s="35"/>
      <c r="D505" s="35"/>
      <c r="E505" s="35" t="s">
        <v>899</v>
      </c>
      <c r="F505" s="35"/>
      <c r="G505" s="6" t="s">
        <v>27</v>
      </c>
      <c r="H505" s="19">
        <v>232293</v>
      </c>
      <c r="I505" s="16">
        <f t="shared" si="16"/>
        <v>196858.4745762712</v>
      </c>
      <c r="J505" s="16"/>
      <c r="K505" s="17">
        <f t="shared" si="17"/>
        <v>157486.77966101698</v>
      </c>
    </row>
    <row r="506" spans="1:11" s="1" customFormat="1" ht="11.25" customHeight="1" outlineLevel="1">
      <c r="A506" s="4">
        <v>500</v>
      </c>
      <c r="B506" s="35" t="s">
        <v>900</v>
      </c>
      <c r="C506" s="35"/>
      <c r="D506" s="35"/>
      <c r="E506" s="35" t="s">
        <v>901</v>
      </c>
      <c r="F506" s="35"/>
      <c r="G506" s="6" t="s">
        <v>27</v>
      </c>
      <c r="H506" s="19">
        <v>100726</v>
      </c>
      <c r="I506" s="16">
        <f t="shared" si="16"/>
        <v>85361.01694915254</v>
      </c>
      <c r="J506" s="16"/>
      <c r="K506" s="17">
        <f t="shared" si="17"/>
        <v>68288.81355932204</v>
      </c>
    </row>
    <row r="507" spans="1:11" s="1" customFormat="1" ht="11.25" customHeight="1" outlineLevel="1">
      <c r="A507" s="4">
        <v>501</v>
      </c>
      <c r="B507" s="35" t="s">
        <v>902</v>
      </c>
      <c r="C507" s="35"/>
      <c r="D507" s="35"/>
      <c r="E507" s="35" t="s">
        <v>903</v>
      </c>
      <c r="F507" s="35"/>
      <c r="G507" s="6" t="s">
        <v>27</v>
      </c>
      <c r="H507" s="19">
        <v>70041</v>
      </c>
      <c r="I507" s="16">
        <f t="shared" si="16"/>
        <v>59356.779661016946</v>
      </c>
      <c r="J507" s="16"/>
      <c r="K507" s="17">
        <f t="shared" si="17"/>
        <v>47485.42372881356</v>
      </c>
    </row>
    <row r="508" spans="1:11" s="1" customFormat="1" ht="11.25" customHeight="1" outlineLevel="1">
      <c r="A508" s="4">
        <v>502</v>
      </c>
      <c r="B508" s="35" t="s">
        <v>904</v>
      </c>
      <c r="C508" s="35"/>
      <c r="D508" s="35"/>
      <c r="E508" s="35" t="s">
        <v>905</v>
      </c>
      <c r="F508" s="35"/>
      <c r="G508" s="6" t="s">
        <v>27</v>
      </c>
      <c r="H508" s="19">
        <v>342585</v>
      </c>
      <c r="I508" s="16">
        <f t="shared" si="16"/>
        <v>290326.27118644066</v>
      </c>
      <c r="J508" s="16"/>
      <c r="K508" s="17">
        <f t="shared" si="17"/>
        <v>232261.01694915254</v>
      </c>
    </row>
    <row r="509" spans="1:11" s="1" customFormat="1" ht="11.25" customHeight="1" outlineLevel="1">
      <c r="A509" s="4">
        <v>503</v>
      </c>
      <c r="B509" s="35" t="s">
        <v>906</v>
      </c>
      <c r="C509" s="35"/>
      <c r="D509" s="35"/>
      <c r="E509" s="35" t="s">
        <v>907</v>
      </c>
      <c r="F509" s="35"/>
      <c r="G509" s="6" t="s">
        <v>27</v>
      </c>
      <c r="H509" s="19">
        <v>1045509</v>
      </c>
      <c r="I509" s="16">
        <f t="shared" si="16"/>
        <v>886024.5762711863</v>
      </c>
      <c r="J509" s="16"/>
      <c r="K509" s="17">
        <f t="shared" si="17"/>
        <v>708819.6610169491</v>
      </c>
    </row>
    <row r="510" spans="1:11" s="1" customFormat="1" ht="11.25" customHeight="1" outlineLevel="1">
      <c r="A510" s="4">
        <v>504</v>
      </c>
      <c r="B510" s="35" t="s">
        <v>908</v>
      </c>
      <c r="C510" s="35"/>
      <c r="D510" s="35"/>
      <c r="E510" s="35" t="s">
        <v>909</v>
      </c>
      <c r="F510" s="35"/>
      <c r="G510" s="6" t="s">
        <v>27</v>
      </c>
      <c r="H510" s="19">
        <v>37378</v>
      </c>
      <c r="I510" s="16">
        <f t="shared" si="16"/>
        <v>31676.271186440674</v>
      </c>
      <c r="J510" s="16"/>
      <c r="K510" s="17">
        <f t="shared" si="17"/>
        <v>25341.01694915254</v>
      </c>
    </row>
    <row r="511" spans="1:11" s="1" customFormat="1" ht="11.25" customHeight="1" outlineLevel="1">
      <c r="A511" s="4">
        <v>505</v>
      </c>
      <c r="B511" s="35" t="s">
        <v>910</v>
      </c>
      <c r="C511" s="35"/>
      <c r="D511" s="35"/>
      <c r="E511" s="35" t="s">
        <v>911</v>
      </c>
      <c r="F511" s="35"/>
      <c r="G511" s="6" t="s">
        <v>27</v>
      </c>
      <c r="H511" s="19">
        <v>167000</v>
      </c>
      <c r="I511" s="16">
        <f t="shared" si="16"/>
        <v>141525.42372881356</v>
      </c>
      <c r="J511" s="16"/>
      <c r="K511" s="17">
        <f t="shared" si="17"/>
        <v>113220.33898305085</v>
      </c>
    </row>
    <row r="512" spans="1:11" s="1" customFormat="1" ht="11.25" customHeight="1" outlineLevel="1">
      <c r="A512" s="4">
        <v>506</v>
      </c>
      <c r="B512" s="35" t="s">
        <v>912</v>
      </c>
      <c r="C512" s="35"/>
      <c r="D512" s="35"/>
      <c r="E512" s="35" t="s">
        <v>913</v>
      </c>
      <c r="F512" s="35"/>
      <c r="G512" s="6" t="s">
        <v>27</v>
      </c>
      <c r="H512" s="19">
        <v>142165</v>
      </c>
      <c r="I512" s="16">
        <f t="shared" si="16"/>
        <v>120478.81355932204</v>
      </c>
      <c r="J512" s="16"/>
      <c r="K512" s="17">
        <f t="shared" si="17"/>
        <v>96383.05084745763</v>
      </c>
    </row>
    <row r="513" spans="1:11" s="1" customFormat="1" ht="11.25" customHeight="1" outlineLevel="1">
      <c r="A513" s="4">
        <v>507</v>
      </c>
      <c r="B513" s="35" t="s">
        <v>914</v>
      </c>
      <c r="C513" s="35"/>
      <c r="D513" s="35"/>
      <c r="E513" s="35" t="s">
        <v>915</v>
      </c>
      <c r="F513" s="35"/>
      <c r="G513" s="6" t="s">
        <v>27</v>
      </c>
      <c r="H513" s="19">
        <v>154992</v>
      </c>
      <c r="I513" s="16">
        <f t="shared" si="16"/>
        <v>131349.15254237287</v>
      </c>
      <c r="J513" s="16"/>
      <c r="K513" s="17">
        <f t="shared" si="17"/>
        <v>105079.32203389831</v>
      </c>
    </row>
    <row r="514" spans="1:11" s="1" customFormat="1" ht="11.25" customHeight="1" outlineLevel="1">
      <c r="A514" s="4">
        <v>508</v>
      </c>
      <c r="B514" s="35" t="s">
        <v>916</v>
      </c>
      <c r="C514" s="35"/>
      <c r="D514" s="35"/>
      <c r="E514" s="35" t="s">
        <v>917</v>
      </c>
      <c r="F514" s="35"/>
      <c r="G514" s="6" t="s">
        <v>27</v>
      </c>
      <c r="H514" s="19">
        <v>885622</v>
      </c>
      <c r="I514" s="16">
        <f t="shared" si="16"/>
        <v>750527.1186440678</v>
      </c>
      <c r="J514" s="16"/>
      <c r="K514" s="17">
        <f t="shared" si="17"/>
        <v>600421.6949152543</v>
      </c>
    </row>
    <row r="515" spans="1:11" s="1" customFormat="1" ht="11.25" customHeight="1" outlineLevel="1">
      <c r="A515" s="4">
        <v>509</v>
      </c>
      <c r="B515" s="35" t="s">
        <v>918</v>
      </c>
      <c r="C515" s="35"/>
      <c r="D515" s="35"/>
      <c r="E515" s="35" t="s">
        <v>917</v>
      </c>
      <c r="F515" s="35"/>
      <c r="G515" s="6" t="s">
        <v>27</v>
      </c>
      <c r="H515" s="19">
        <v>679405</v>
      </c>
      <c r="I515" s="16">
        <f t="shared" si="16"/>
        <v>575766.9491525424</v>
      </c>
      <c r="J515" s="16"/>
      <c r="K515" s="17">
        <f t="shared" si="17"/>
        <v>460613.55932203395</v>
      </c>
    </row>
    <row r="516" spans="1:11" s="1" customFormat="1" ht="11.25" customHeight="1" outlineLevel="1">
      <c r="A516" s="4">
        <v>510</v>
      </c>
      <c r="B516" s="35" t="s">
        <v>919</v>
      </c>
      <c r="C516" s="35"/>
      <c r="D516" s="35"/>
      <c r="E516" s="35" t="s">
        <v>920</v>
      </c>
      <c r="F516" s="35"/>
      <c r="G516" s="6" t="s">
        <v>27</v>
      </c>
      <c r="H516" s="19">
        <v>120769</v>
      </c>
      <c r="I516" s="16">
        <f t="shared" si="16"/>
        <v>102346.61016949153</v>
      </c>
      <c r="J516" s="16"/>
      <c r="K516" s="17">
        <f t="shared" si="17"/>
        <v>81877.28813559323</v>
      </c>
    </row>
    <row r="517" spans="1:11" s="1" customFormat="1" ht="11.25" customHeight="1" outlineLevel="1">
      <c r="A517" s="4">
        <v>511</v>
      </c>
      <c r="B517" s="35" t="s">
        <v>921</v>
      </c>
      <c r="C517" s="35"/>
      <c r="D517" s="35"/>
      <c r="E517" s="35" t="s">
        <v>922</v>
      </c>
      <c r="F517" s="35"/>
      <c r="G517" s="6" t="s">
        <v>27</v>
      </c>
      <c r="H517" s="19">
        <v>77991</v>
      </c>
      <c r="I517" s="16">
        <f t="shared" si="16"/>
        <v>66094.06779661016</v>
      </c>
      <c r="J517" s="16"/>
      <c r="K517" s="17">
        <f t="shared" si="17"/>
        <v>52875.254237288136</v>
      </c>
    </row>
    <row r="518" spans="1:11" s="1" customFormat="1" ht="11.25" customHeight="1" outlineLevel="1">
      <c r="A518" s="4">
        <v>512</v>
      </c>
      <c r="B518" s="35" t="s">
        <v>923</v>
      </c>
      <c r="C518" s="35"/>
      <c r="D518" s="35"/>
      <c r="E518" s="35" t="s">
        <v>924</v>
      </c>
      <c r="F518" s="35"/>
      <c r="G518" s="6" t="s">
        <v>27</v>
      </c>
      <c r="H518" s="19">
        <v>580572</v>
      </c>
      <c r="I518" s="16">
        <f aca="true" t="shared" si="18" ref="I518:I581">H518/118*100</f>
        <v>492010.16949152545</v>
      </c>
      <c r="J518" s="16"/>
      <c r="K518" s="17">
        <f t="shared" si="17"/>
        <v>393608.13559322036</v>
      </c>
    </row>
    <row r="519" spans="1:11" s="1" customFormat="1" ht="11.25" customHeight="1" outlineLevel="1">
      <c r="A519" s="4">
        <v>513</v>
      </c>
      <c r="B519" s="35" t="s">
        <v>925</v>
      </c>
      <c r="C519" s="35"/>
      <c r="D519" s="35"/>
      <c r="E519" s="35" t="s">
        <v>924</v>
      </c>
      <c r="F519" s="35"/>
      <c r="G519" s="6" t="s">
        <v>27</v>
      </c>
      <c r="H519" s="19">
        <v>580572</v>
      </c>
      <c r="I519" s="16">
        <f t="shared" si="18"/>
        <v>492010.16949152545</v>
      </c>
      <c r="J519" s="16"/>
      <c r="K519" s="17">
        <f aca="true" t="shared" si="19" ref="K519:K582">I519*0.8</f>
        <v>393608.13559322036</v>
      </c>
    </row>
    <row r="520" spans="1:11" s="1" customFormat="1" ht="11.25" customHeight="1" outlineLevel="1">
      <c r="A520" s="4">
        <v>514</v>
      </c>
      <c r="B520" s="35" t="s">
        <v>926</v>
      </c>
      <c r="C520" s="35"/>
      <c r="D520" s="35"/>
      <c r="E520" s="35" t="s">
        <v>927</v>
      </c>
      <c r="F520" s="35"/>
      <c r="G520" s="6" t="s">
        <v>27</v>
      </c>
      <c r="H520" s="19">
        <v>538142</v>
      </c>
      <c r="I520" s="16">
        <f t="shared" si="18"/>
        <v>456052.5423728814</v>
      </c>
      <c r="J520" s="16"/>
      <c r="K520" s="17">
        <f t="shared" si="19"/>
        <v>364842.03389830515</v>
      </c>
    </row>
    <row r="521" spans="1:11" s="1" customFormat="1" ht="11.25" customHeight="1" outlineLevel="1">
      <c r="A521" s="4">
        <v>515</v>
      </c>
      <c r="B521" s="35" t="s">
        <v>928</v>
      </c>
      <c r="C521" s="35"/>
      <c r="D521" s="35"/>
      <c r="E521" s="35" t="s">
        <v>929</v>
      </c>
      <c r="F521" s="35"/>
      <c r="G521" s="6" t="s">
        <v>27</v>
      </c>
      <c r="H521" s="19">
        <v>671149</v>
      </c>
      <c r="I521" s="16">
        <f t="shared" si="18"/>
        <v>568770.3389830508</v>
      </c>
      <c r="J521" s="16"/>
      <c r="K521" s="17">
        <f t="shared" si="19"/>
        <v>455016.27118644066</v>
      </c>
    </row>
    <row r="522" spans="1:11" s="1" customFormat="1" ht="11.25" customHeight="1" outlineLevel="1">
      <c r="A522" s="4">
        <v>516</v>
      </c>
      <c r="B522" s="35" t="s">
        <v>930</v>
      </c>
      <c r="C522" s="35"/>
      <c r="D522" s="35"/>
      <c r="E522" s="35" t="s">
        <v>931</v>
      </c>
      <c r="F522" s="35"/>
      <c r="G522" s="6" t="s">
        <v>27</v>
      </c>
      <c r="H522" s="19">
        <v>170969</v>
      </c>
      <c r="I522" s="16">
        <f t="shared" si="18"/>
        <v>144888.98305084746</v>
      </c>
      <c r="J522" s="16"/>
      <c r="K522" s="17">
        <f t="shared" si="19"/>
        <v>115911.18644067796</v>
      </c>
    </row>
    <row r="523" spans="1:11" s="1" customFormat="1" ht="11.25" customHeight="1" outlineLevel="1">
      <c r="A523" s="4">
        <v>517</v>
      </c>
      <c r="B523" s="35" t="s">
        <v>932</v>
      </c>
      <c r="C523" s="35"/>
      <c r="D523" s="35"/>
      <c r="E523" s="35" t="s">
        <v>933</v>
      </c>
      <c r="F523" s="35"/>
      <c r="G523" s="6" t="s">
        <v>27</v>
      </c>
      <c r="H523" s="19">
        <v>139000</v>
      </c>
      <c r="I523" s="16">
        <f t="shared" si="18"/>
        <v>117796.61016949153</v>
      </c>
      <c r="J523" s="16"/>
      <c r="K523" s="17">
        <f t="shared" si="19"/>
        <v>94237.28813559323</v>
      </c>
    </row>
    <row r="524" spans="1:11" s="1" customFormat="1" ht="11.25" customHeight="1" outlineLevel="1">
      <c r="A524" s="4">
        <v>518</v>
      </c>
      <c r="B524" s="35" t="s">
        <v>934</v>
      </c>
      <c r="C524" s="35"/>
      <c r="D524" s="35"/>
      <c r="E524" s="35" t="s">
        <v>935</v>
      </c>
      <c r="F524" s="35"/>
      <c r="G524" s="6" t="s">
        <v>27</v>
      </c>
      <c r="H524" s="19">
        <v>196234</v>
      </c>
      <c r="I524" s="16">
        <f t="shared" si="18"/>
        <v>166300</v>
      </c>
      <c r="J524" s="16"/>
      <c r="K524" s="17">
        <f t="shared" si="19"/>
        <v>133040</v>
      </c>
    </row>
    <row r="525" spans="1:11" s="1" customFormat="1" ht="11.25" customHeight="1" outlineLevel="1">
      <c r="A525" s="4">
        <v>519</v>
      </c>
      <c r="B525" s="35" t="s">
        <v>936</v>
      </c>
      <c r="C525" s="35"/>
      <c r="D525" s="35"/>
      <c r="E525" s="35" t="s">
        <v>937</v>
      </c>
      <c r="F525" s="35"/>
      <c r="G525" s="6" t="s">
        <v>27</v>
      </c>
      <c r="H525" s="19">
        <v>139000</v>
      </c>
      <c r="I525" s="16">
        <f t="shared" si="18"/>
        <v>117796.61016949153</v>
      </c>
      <c r="J525" s="16"/>
      <c r="K525" s="17">
        <f t="shared" si="19"/>
        <v>94237.28813559323</v>
      </c>
    </row>
    <row r="526" spans="1:11" s="1" customFormat="1" ht="11.25" customHeight="1" outlineLevel="1">
      <c r="A526" s="4">
        <v>520</v>
      </c>
      <c r="B526" s="35" t="s">
        <v>938</v>
      </c>
      <c r="C526" s="35"/>
      <c r="D526" s="35"/>
      <c r="E526" s="35" t="s">
        <v>939</v>
      </c>
      <c r="F526" s="35"/>
      <c r="G526" s="6"/>
      <c r="H526" s="19">
        <v>17700</v>
      </c>
      <c r="I526" s="16">
        <f t="shared" si="18"/>
        <v>15000</v>
      </c>
      <c r="J526" s="16">
        <f>I526</f>
        <v>15000</v>
      </c>
      <c r="K526" s="17"/>
    </row>
    <row r="527" spans="1:11" s="1" customFormat="1" ht="11.25" customHeight="1" outlineLevel="1">
      <c r="A527" s="4">
        <v>521</v>
      </c>
      <c r="B527" s="35" t="s">
        <v>940</v>
      </c>
      <c r="C527" s="35"/>
      <c r="D527" s="35"/>
      <c r="E527" s="35" t="s">
        <v>941</v>
      </c>
      <c r="F527" s="35"/>
      <c r="G527" s="6" t="s">
        <v>27</v>
      </c>
      <c r="H527" s="19">
        <v>260000</v>
      </c>
      <c r="I527" s="16">
        <f t="shared" si="18"/>
        <v>220338.98305084746</v>
      </c>
      <c r="J527" s="16"/>
      <c r="K527" s="17">
        <f t="shared" si="19"/>
        <v>176271.18644067796</v>
      </c>
    </row>
    <row r="528" spans="1:11" s="1" customFormat="1" ht="11.25" customHeight="1" outlineLevel="1">
      <c r="A528" s="4">
        <v>522</v>
      </c>
      <c r="B528" s="35" t="s">
        <v>942</v>
      </c>
      <c r="C528" s="35"/>
      <c r="D528" s="35"/>
      <c r="E528" s="35" t="s">
        <v>943</v>
      </c>
      <c r="F528" s="35"/>
      <c r="G528" s="6" t="s">
        <v>27</v>
      </c>
      <c r="H528" s="19">
        <v>4611962</v>
      </c>
      <c r="I528" s="16">
        <f t="shared" si="18"/>
        <v>3908442.372881356</v>
      </c>
      <c r="J528" s="16"/>
      <c r="K528" s="17">
        <f t="shared" si="19"/>
        <v>3126753.898305085</v>
      </c>
    </row>
    <row r="529" spans="1:11" s="1" customFormat="1" ht="11.25" customHeight="1" outlineLevel="1">
      <c r="A529" s="4">
        <v>523</v>
      </c>
      <c r="B529" s="35" t="s">
        <v>944</v>
      </c>
      <c r="C529" s="35"/>
      <c r="D529" s="35"/>
      <c r="E529" s="35" t="s">
        <v>945</v>
      </c>
      <c r="F529" s="35"/>
      <c r="G529" s="6" t="s">
        <v>27</v>
      </c>
      <c r="H529" s="19">
        <v>185000</v>
      </c>
      <c r="I529" s="16">
        <f t="shared" si="18"/>
        <v>156779.66101694916</v>
      </c>
      <c r="J529" s="16"/>
      <c r="K529" s="17">
        <f t="shared" si="19"/>
        <v>125423.72881355934</v>
      </c>
    </row>
    <row r="530" spans="1:11" s="1" customFormat="1" ht="11.25" customHeight="1" outlineLevel="1">
      <c r="A530" s="4">
        <v>524</v>
      </c>
      <c r="B530" s="35" t="s">
        <v>946</v>
      </c>
      <c r="C530" s="35"/>
      <c r="D530" s="35"/>
      <c r="E530" s="35" t="s">
        <v>947</v>
      </c>
      <c r="F530" s="35"/>
      <c r="G530" s="6" t="s">
        <v>27</v>
      </c>
      <c r="H530" s="19">
        <v>144367</v>
      </c>
      <c r="I530" s="16">
        <f t="shared" si="18"/>
        <v>122344.9152542373</v>
      </c>
      <c r="J530" s="16"/>
      <c r="K530" s="17">
        <f t="shared" si="19"/>
        <v>97875.93220338985</v>
      </c>
    </row>
    <row r="531" spans="1:11" s="1" customFormat="1" ht="11.25" customHeight="1" outlineLevel="1">
      <c r="A531" s="4">
        <v>525</v>
      </c>
      <c r="B531" s="35" t="s">
        <v>948</v>
      </c>
      <c r="C531" s="35"/>
      <c r="D531" s="35"/>
      <c r="E531" s="35" t="s">
        <v>949</v>
      </c>
      <c r="F531" s="35"/>
      <c r="G531" s="6" t="s">
        <v>27</v>
      </c>
      <c r="H531" s="19">
        <v>9877</v>
      </c>
      <c r="I531" s="16">
        <f t="shared" si="18"/>
        <v>8370.338983050848</v>
      </c>
      <c r="J531" s="16"/>
      <c r="K531" s="17">
        <f t="shared" si="19"/>
        <v>6696.271186440678</v>
      </c>
    </row>
    <row r="532" spans="1:11" s="1" customFormat="1" ht="11.25" customHeight="1" outlineLevel="1">
      <c r="A532" s="4">
        <v>526</v>
      </c>
      <c r="B532" s="35" t="s">
        <v>950</v>
      </c>
      <c r="C532" s="35"/>
      <c r="D532" s="35"/>
      <c r="E532" s="35" t="s">
        <v>951</v>
      </c>
      <c r="F532" s="35"/>
      <c r="G532" s="6" t="s">
        <v>27</v>
      </c>
      <c r="H532" s="19">
        <v>409613</v>
      </c>
      <c r="I532" s="16">
        <f t="shared" si="18"/>
        <v>347129.66101694916</v>
      </c>
      <c r="J532" s="16"/>
      <c r="K532" s="17">
        <f t="shared" si="19"/>
        <v>277703.72881355934</v>
      </c>
    </row>
    <row r="533" spans="1:11" s="1" customFormat="1" ht="11.25" customHeight="1" outlineLevel="1">
      <c r="A533" s="4">
        <v>527</v>
      </c>
      <c r="B533" s="35" t="s">
        <v>952</v>
      </c>
      <c r="C533" s="35"/>
      <c r="D533" s="35"/>
      <c r="E533" s="35" t="s">
        <v>953</v>
      </c>
      <c r="F533" s="35"/>
      <c r="G533" s="6" t="s">
        <v>27</v>
      </c>
      <c r="H533" s="19">
        <v>801853</v>
      </c>
      <c r="I533" s="16">
        <f t="shared" si="18"/>
        <v>679536.4406779661</v>
      </c>
      <c r="J533" s="16"/>
      <c r="K533" s="17">
        <f t="shared" si="19"/>
        <v>543629.1525423729</v>
      </c>
    </row>
    <row r="534" spans="1:11" s="1" customFormat="1" ht="11.25" customHeight="1" outlineLevel="1">
      <c r="A534" s="4">
        <v>528</v>
      </c>
      <c r="B534" s="35" t="s">
        <v>954</v>
      </c>
      <c r="C534" s="35"/>
      <c r="D534" s="35"/>
      <c r="E534" s="35" t="s">
        <v>955</v>
      </c>
      <c r="F534" s="35"/>
      <c r="G534" s="6" t="s">
        <v>27</v>
      </c>
      <c r="H534" s="19">
        <v>141720</v>
      </c>
      <c r="I534" s="16">
        <f t="shared" si="18"/>
        <v>120101.69491525424</v>
      </c>
      <c r="J534" s="16"/>
      <c r="K534" s="17">
        <f t="shared" si="19"/>
        <v>96081.3559322034</v>
      </c>
    </row>
    <row r="535" spans="1:11" s="1" customFormat="1" ht="11.25" customHeight="1" outlineLevel="1">
      <c r="A535" s="4">
        <v>529</v>
      </c>
      <c r="B535" s="35" t="s">
        <v>956</v>
      </c>
      <c r="C535" s="35"/>
      <c r="D535" s="35"/>
      <c r="E535" s="35" t="s">
        <v>957</v>
      </c>
      <c r="F535" s="35"/>
      <c r="G535" s="6" t="s">
        <v>27</v>
      </c>
      <c r="H535" s="19">
        <v>12961</v>
      </c>
      <c r="I535" s="16">
        <f t="shared" si="18"/>
        <v>10983.898305084746</v>
      </c>
      <c r="J535" s="16"/>
      <c r="K535" s="17">
        <f t="shared" si="19"/>
        <v>8787.118644067798</v>
      </c>
    </row>
    <row r="536" spans="1:11" s="1" customFormat="1" ht="11.25" customHeight="1" outlineLevel="1">
      <c r="A536" s="4">
        <v>530</v>
      </c>
      <c r="B536" s="35" t="s">
        <v>958</v>
      </c>
      <c r="C536" s="35"/>
      <c r="D536" s="35"/>
      <c r="E536" s="35" t="s">
        <v>959</v>
      </c>
      <c r="F536" s="35"/>
      <c r="G536" s="6" t="s">
        <v>27</v>
      </c>
      <c r="H536" s="19">
        <v>8077</v>
      </c>
      <c r="I536" s="16">
        <f t="shared" si="18"/>
        <v>6844.9152542372885</v>
      </c>
      <c r="J536" s="16"/>
      <c r="K536" s="17">
        <f t="shared" si="19"/>
        <v>5475.932203389832</v>
      </c>
    </row>
    <row r="537" spans="1:11" s="1" customFormat="1" ht="11.25" customHeight="1" outlineLevel="1">
      <c r="A537" s="4">
        <v>531</v>
      </c>
      <c r="B537" s="35" t="s">
        <v>960</v>
      </c>
      <c r="C537" s="35"/>
      <c r="D537" s="35"/>
      <c r="E537" s="35" t="s">
        <v>961</v>
      </c>
      <c r="F537" s="35"/>
      <c r="G537" s="6" t="s">
        <v>27</v>
      </c>
      <c r="H537" s="19">
        <v>1188453</v>
      </c>
      <c r="I537" s="16">
        <f t="shared" si="18"/>
        <v>1007163.5593220339</v>
      </c>
      <c r="J537" s="16"/>
      <c r="K537" s="17">
        <f t="shared" si="19"/>
        <v>805730.8474576272</v>
      </c>
    </row>
    <row r="538" spans="1:11" s="1" customFormat="1" ht="11.25" customHeight="1" outlineLevel="1">
      <c r="A538" s="4">
        <v>532</v>
      </c>
      <c r="B538" s="35" t="s">
        <v>962</v>
      </c>
      <c r="C538" s="35"/>
      <c r="D538" s="35"/>
      <c r="E538" s="35" t="s">
        <v>963</v>
      </c>
      <c r="F538" s="35"/>
      <c r="G538" s="6"/>
      <c r="H538" s="19">
        <v>1407792</v>
      </c>
      <c r="I538" s="16">
        <f t="shared" si="18"/>
        <v>1193044.0677966103</v>
      </c>
      <c r="J538" s="16">
        <f>I538</f>
        <v>1193044.0677966103</v>
      </c>
      <c r="K538" s="17"/>
    </row>
    <row r="539" spans="1:11" s="1" customFormat="1" ht="21.75" customHeight="1" outlineLevel="1">
      <c r="A539" s="4">
        <v>533</v>
      </c>
      <c r="B539" s="35" t="s">
        <v>964</v>
      </c>
      <c r="C539" s="35"/>
      <c r="D539" s="35"/>
      <c r="E539" s="35" t="s">
        <v>965</v>
      </c>
      <c r="F539" s="35"/>
      <c r="G539" s="6" t="s">
        <v>966</v>
      </c>
      <c r="H539" s="19">
        <v>14930142</v>
      </c>
      <c r="I539" s="16">
        <f t="shared" si="18"/>
        <v>12652662.711864408</v>
      </c>
      <c r="J539" s="16"/>
      <c r="K539" s="17">
        <f t="shared" si="19"/>
        <v>10122130.169491528</v>
      </c>
    </row>
    <row r="540" spans="1:11" s="1" customFormat="1" ht="21.75" customHeight="1" outlineLevel="1">
      <c r="A540" s="4">
        <v>534</v>
      </c>
      <c r="B540" s="35" t="s">
        <v>967</v>
      </c>
      <c r="C540" s="35"/>
      <c r="D540" s="35"/>
      <c r="E540" s="35" t="s">
        <v>968</v>
      </c>
      <c r="F540" s="35"/>
      <c r="G540" s="6" t="s">
        <v>966</v>
      </c>
      <c r="H540" s="19">
        <v>1715709</v>
      </c>
      <c r="I540" s="16">
        <f t="shared" si="18"/>
        <v>1453990.6779661016</v>
      </c>
      <c r="J540" s="16"/>
      <c r="K540" s="17">
        <f t="shared" si="19"/>
        <v>1163192.5423728812</v>
      </c>
    </row>
    <row r="541" spans="1:11" s="1" customFormat="1" ht="21.75" customHeight="1" outlineLevel="1">
      <c r="A541" s="4">
        <v>535</v>
      </c>
      <c r="B541" s="35" t="s">
        <v>969</v>
      </c>
      <c r="C541" s="35"/>
      <c r="D541" s="35"/>
      <c r="E541" s="35" t="s">
        <v>970</v>
      </c>
      <c r="F541" s="35"/>
      <c r="G541" s="6" t="s">
        <v>966</v>
      </c>
      <c r="H541" s="19">
        <v>8944210</v>
      </c>
      <c r="I541" s="16">
        <f t="shared" si="18"/>
        <v>7579838.983050847</v>
      </c>
      <c r="J541" s="16"/>
      <c r="K541" s="17">
        <f t="shared" si="19"/>
        <v>6063871.186440678</v>
      </c>
    </row>
    <row r="542" spans="1:11" s="1" customFormat="1" ht="21.75" customHeight="1" outlineLevel="1">
      <c r="A542" s="4">
        <v>536</v>
      </c>
      <c r="B542" s="35" t="s">
        <v>971</v>
      </c>
      <c r="C542" s="35"/>
      <c r="D542" s="35"/>
      <c r="E542" s="35" t="s">
        <v>972</v>
      </c>
      <c r="F542" s="35"/>
      <c r="G542" s="6" t="s">
        <v>966</v>
      </c>
      <c r="H542" s="19">
        <v>17764235</v>
      </c>
      <c r="I542" s="16">
        <f t="shared" si="18"/>
        <v>15054436.440677967</v>
      </c>
      <c r="J542" s="16"/>
      <c r="K542" s="17">
        <f t="shared" si="19"/>
        <v>12043549.152542375</v>
      </c>
    </row>
    <row r="543" spans="1:11" s="1" customFormat="1" ht="21.75" customHeight="1" outlineLevel="1">
      <c r="A543" s="4">
        <v>537</v>
      </c>
      <c r="B543" s="35" t="s">
        <v>973</v>
      </c>
      <c r="C543" s="35"/>
      <c r="D543" s="35"/>
      <c r="E543" s="35" t="s">
        <v>974</v>
      </c>
      <c r="F543" s="35"/>
      <c r="G543" s="6" t="s">
        <v>966</v>
      </c>
      <c r="H543" s="19">
        <v>17764235</v>
      </c>
      <c r="I543" s="16">
        <f t="shared" si="18"/>
        <v>15054436.440677967</v>
      </c>
      <c r="J543" s="16"/>
      <c r="K543" s="17">
        <f t="shared" si="19"/>
        <v>12043549.152542375</v>
      </c>
    </row>
    <row r="544" spans="1:11" s="1" customFormat="1" ht="11.25" customHeight="1" outlineLevel="1">
      <c r="A544" s="4">
        <v>538</v>
      </c>
      <c r="B544" s="35" t="s">
        <v>975</v>
      </c>
      <c r="C544" s="35"/>
      <c r="D544" s="35"/>
      <c r="E544" s="35" t="s">
        <v>976</v>
      </c>
      <c r="F544" s="35"/>
      <c r="G544" s="6" t="s">
        <v>27</v>
      </c>
      <c r="H544" s="19">
        <v>2115</v>
      </c>
      <c r="I544" s="16">
        <f t="shared" si="18"/>
        <v>1792.3728813559321</v>
      </c>
      <c r="J544" s="16"/>
      <c r="K544" s="17">
        <f t="shared" si="19"/>
        <v>1433.8983050847457</v>
      </c>
    </row>
    <row r="545" spans="1:11" s="1" customFormat="1" ht="11.25" customHeight="1" outlineLevel="1">
      <c r="A545" s="4">
        <v>539</v>
      </c>
      <c r="B545" s="35" t="s">
        <v>977</v>
      </c>
      <c r="C545" s="35"/>
      <c r="D545" s="35"/>
      <c r="E545" s="35" t="s">
        <v>978</v>
      </c>
      <c r="F545" s="35"/>
      <c r="G545" s="6" t="s">
        <v>27</v>
      </c>
      <c r="H545" s="19">
        <v>23334</v>
      </c>
      <c r="I545" s="16">
        <f t="shared" si="18"/>
        <v>19774.57627118644</v>
      </c>
      <c r="J545" s="16"/>
      <c r="K545" s="17">
        <f t="shared" si="19"/>
        <v>15819.661016949154</v>
      </c>
    </row>
    <row r="546" spans="1:11" s="1" customFormat="1" ht="11.25" customHeight="1" outlineLevel="1">
      <c r="A546" s="4">
        <v>540</v>
      </c>
      <c r="B546" s="35" t="s">
        <v>979</v>
      </c>
      <c r="C546" s="35"/>
      <c r="D546" s="35"/>
      <c r="E546" s="35" t="s">
        <v>980</v>
      </c>
      <c r="F546" s="35"/>
      <c r="G546" s="6" t="s">
        <v>27</v>
      </c>
      <c r="H546" s="19">
        <v>584935</v>
      </c>
      <c r="I546" s="16">
        <f t="shared" si="18"/>
        <v>495707.6271186441</v>
      </c>
      <c r="J546" s="16"/>
      <c r="K546" s="17">
        <f t="shared" si="19"/>
        <v>396566.10169491527</v>
      </c>
    </row>
    <row r="547" spans="1:11" s="1" customFormat="1" ht="11.25" customHeight="1" outlineLevel="1">
      <c r="A547" s="4">
        <v>541</v>
      </c>
      <c r="B547" s="35" t="s">
        <v>981</v>
      </c>
      <c r="C547" s="35"/>
      <c r="D547" s="35"/>
      <c r="E547" s="35" t="s">
        <v>982</v>
      </c>
      <c r="F547" s="35"/>
      <c r="G547" s="6" t="s">
        <v>27</v>
      </c>
      <c r="H547" s="19">
        <v>66265</v>
      </c>
      <c r="I547" s="16">
        <f t="shared" si="18"/>
        <v>56156.779661016946</v>
      </c>
      <c r="J547" s="16"/>
      <c r="K547" s="17">
        <f t="shared" si="19"/>
        <v>44925.42372881356</v>
      </c>
    </row>
    <row r="548" spans="1:11" s="1" customFormat="1" ht="11.25" customHeight="1" outlineLevel="1">
      <c r="A548" s="4">
        <v>542</v>
      </c>
      <c r="B548" s="35" t="s">
        <v>983</v>
      </c>
      <c r="C548" s="35"/>
      <c r="D548" s="35"/>
      <c r="E548" s="35" t="s">
        <v>984</v>
      </c>
      <c r="F548" s="35"/>
      <c r="G548" s="6" t="s">
        <v>27</v>
      </c>
      <c r="H548" s="19">
        <v>100121</v>
      </c>
      <c r="I548" s="16">
        <f t="shared" si="18"/>
        <v>84848.30508474576</v>
      </c>
      <c r="J548" s="16"/>
      <c r="K548" s="17">
        <f t="shared" si="19"/>
        <v>67878.64406779662</v>
      </c>
    </row>
    <row r="549" spans="1:11" s="1" customFormat="1" ht="11.25" customHeight="1" outlineLevel="1">
      <c r="A549" s="4">
        <v>543</v>
      </c>
      <c r="B549" s="35" t="s">
        <v>985</v>
      </c>
      <c r="C549" s="35"/>
      <c r="D549" s="35"/>
      <c r="E549" s="35" t="s">
        <v>986</v>
      </c>
      <c r="F549" s="35"/>
      <c r="G549" s="6" t="s">
        <v>27</v>
      </c>
      <c r="H549" s="19">
        <v>21850961</v>
      </c>
      <c r="I549" s="16">
        <f t="shared" si="18"/>
        <v>18517763.559322033</v>
      </c>
      <c r="J549" s="16"/>
      <c r="K549" s="17">
        <f t="shared" si="19"/>
        <v>14814210.847457627</v>
      </c>
    </row>
    <row r="550" spans="1:11" s="1" customFormat="1" ht="11.25" customHeight="1" outlineLevel="1">
      <c r="A550" s="4">
        <v>544</v>
      </c>
      <c r="B550" s="35" t="s">
        <v>987</v>
      </c>
      <c r="C550" s="35"/>
      <c r="D550" s="35"/>
      <c r="E550" s="35" t="s">
        <v>988</v>
      </c>
      <c r="F550" s="35"/>
      <c r="G550" s="6" t="s">
        <v>27</v>
      </c>
      <c r="H550" s="19">
        <v>1511285</v>
      </c>
      <c r="I550" s="16">
        <f t="shared" si="18"/>
        <v>1280750</v>
      </c>
      <c r="J550" s="16"/>
      <c r="K550" s="17">
        <f t="shared" si="19"/>
        <v>1024600</v>
      </c>
    </row>
    <row r="551" spans="1:11" s="1" customFormat="1" ht="11.25" customHeight="1" outlineLevel="1">
      <c r="A551" s="4">
        <v>545</v>
      </c>
      <c r="B551" s="35" t="s">
        <v>989</v>
      </c>
      <c r="C551" s="35"/>
      <c r="D551" s="35"/>
      <c r="E551" s="35" t="s">
        <v>990</v>
      </c>
      <c r="F551" s="35"/>
      <c r="G551" s="6" t="s">
        <v>27</v>
      </c>
      <c r="H551" s="19">
        <v>57034</v>
      </c>
      <c r="I551" s="16">
        <f t="shared" si="18"/>
        <v>48333.898305084746</v>
      </c>
      <c r="J551" s="16"/>
      <c r="K551" s="17">
        <f t="shared" si="19"/>
        <v>38667.1186440678</v>
      </c>
    </row>
    <row r="552" spans="1:11" s="1" customFormat="1" ht="11.25" customHeight="1" outlineLevel="1">
      <c r="A552" s="4">
        <v>546</v>
      </c>
      <c r="B552" s="35" t="s">
        <v>991</v>
      </c>
      <c r="C552" s="35"/>
      <c r="D552" s="35"/>
      <c r="E552" s="35" t="s">
        <v>992</v>
      </c>
      <c r="F552" s="35"/>
      <c r="G552" s="6" t="s">
        <v>27</v>
      </c>
      <c r="H552" s="19">
        <v>17998</v>
      </c>
      <c r="I552" s="16">
        <f t="shared" si="18"/>
        <v>15252.542372881357</v>
      </c>
      <c r="J552" s="16"/>
      <c r="K552" s="17">
        <f t="shared" si="19"/>
        <v>12202.033898305086</v>
      </c>
    </row>
    <row r="553" spans="1:11" s="1" customFormat="1" ht="11.25" customHeight="1" outlineLevel="1">
      <c r="A553" s="4">
        <v>547</v>
      </c>
      <c r="B553" s="35" t="s">
        <v>993</v>
      </c>
      <c r="C553" s="35"/>
      <c r="D553" s="35"/>
      <c r="E553" s="35" t="s">
        <v>992</v>
      </c>
      <c r="F553" s="35"/>
      <c r="G553" s="6" t="s">
        <v>27</v>
      </c>
      <c r="H553" s="19">
        <v>17998</v>
      </c>
      <c r="I553" s="16">
        <f t="shared" si="18"/>
        <v>15252.542372881357</v>
      </c>
      <c r="J553" s="16"/>
      <c r="K553" s="17">
        <f t="shared" si="19"/>
        <v>12202.033898305086</v>
      </c>
    </row>
    <row r="554" spans="1:11" s="1" customFormat="1" ht="11.25" customHeight="1" outlineLevel="1">
      <c r="A554" s="4">
        <v>548</v>
      </c>
      <c r="B554" s="35" t="s">
        <v>994</v>
      </c>
      <c r="C554" s="35"/>
      <c r="D554" s="35"/>
      <c r="E554" s="35" t="s">
        <v>992</v>
      </c>
      <c r="F554" s="35"/>
      <c r="G554" s="6" t="s">
        <v>27</v>
      </c>
      <c r="H554" s="19">
        <v>17998</v>
      </c>
      <c r="I554" s="16">
        <f t="shared" si="18"/>
        <v>15252.542372881357</v>
      </c>
      <c r="J554" s="16"/>
      <c r="K554" s="17">
        <f t="shared" si="19"/>
        <v>12202.033898305086</v>
      </c>
    </row>
    <row r="555" spans="1:11" s="1" customFormat="1" ht="11.25" customHeight="1" outlineLevel="1">
      <c r="A555" s="4">
        <v>549</v>
      </c>
      <c r="B555" s="35" t="s">
        <v>995</v>
      </c>
      <c r="C555" s="35"/>
      <c r="D555" s="35"/>
      <c r="E555" s="35" t="s">
        <v>992</v>
      </c>
      <c r="F555" s="35"/>
      <c r="G555" s="6" t="s">
        <v>27</v>
      </c>
      <c r="H555" s="19">
        <v>17998</v>
      </c>
      <c r="I555" s="16">
        <f t="shared" si="18"/>
        <v>15252.542372881357</v>
      </c>
      <c r="J555" s="16"/>
      <c r="K555" s="17">
        <f t="shared" si="19"/>
        <v>12202.033898305086</v>
      </c>
    </row>
    <row r="556" spans="1:11" s="1" customFormat="1" ht="11.25" customHeight="1" outlineLevel="1">
      <c r="A556" s="4">
        <v>550</v>
      </c>
      <c r="B556" s="35" t="s">
        <v>996</v>
      </c>
      <c r="C556" s="35"/>
      <c r="D556" s="35"/>
      <c r="E556" s="35" t="s">
        <v>992</v>
      </c>
      <c r="F556" s="35"/>
      <c r="G556" s="6" t="s">
        <v>27</v>
      </c>
      <c r="H556" s="19">
        <v>17998</v>
      </c>
      <c r="I556" s="16">
        <f t="shared" si="18"/>
        <v>15252.542372881357</v>
      </c>
      <c r="J556" s="16"/>
      <c r="K556" s="17">
        <f t="shared" si="19"/>
        <v>12202.033898305086</v>
      </c>
    </row>
    <row r="557" spans="1:11" s="1" customFormat="1" ht="11.25" customHeight="1" outlineLevel="1">
      <c r="A557" s="4">
        <v>551</v>
      </c>
      <c r="B557" s="35" t="s">
        <v>997</v>
      </c>
      <c r="C557" s="35"/>
      <c r="D557" s="35"/>
      <c r="E557" s="35" t="s">
        <v>992</v>
      </c>
      <c r="F557" s="35"/>
      <c r="G557" s="6" t="s">
        <v>27</v>
      </c>
      <c r="H557" s="19">
        <v>17998</v>
      </c>
      <c r="I557" s="16">
        <f t="shared" si="18"/>
        <v>15252.542372881357</v>
      </c>
      <c r="J557" s="16"/>
      <c r="K557" s="17">
        <f t="shared" si="19"/>
        <v>12202.033898305086</v>
      </c>
    </row>
    <row r="558" spans="1:11" s="1" customFormat="1" ht="11.25" customHeight="1" outlineLevel="1">
      <c r="A558" s="4">
        <v>552</v>
      </c>
      <c r="B558" s="35" t="s">
        <v>998</v>
      </c>
      <c r="C558" s="35"/>
      <c r="D558" s="35"/>
      <c r="E558" s="35" t="s">
        <v>992</v>
      </c>
      <c r="F558" s="35"/>
      <c r="G558" s="6" t="s">
        <v>27</v>
      </c>
      <c r="H558" s="19">
        <v>17998</v>
      </c>
      <c r="I558" s="16">
        <f t="shared" si="18"/>
        <v>15252.542372881357</v>
      </c>
      <c r="J558" s="16"/>
      <c r="K558" s="17">
        <f t="shared" si="19"/>
        <v>12202.033898305086</v>
      </c>
    </row>
    <row r="559" spans="1:11" s="1" customFormat="1" ht="11.25" customHeight="1" outlineLevel="1">
      <c r="A559" s="4">
        <v>553</v>
      </c>
      <c r="B559" s="35" t="s">
        <v>999</v>
      </c>
      <c r="C559" s="35"/>
      <c r="D559" s="35"/>
      <c r="E559" s="35" t="s">
        <v>992</v>
      </c>
      <c r="F559" s="35"/>
      <c r="G559" s="6" t="s">
        <v>27</v>
      </c>
      <c r="H559" s="19">
        <v>17998</v>
      </c>
      <c r="I559" s="16">
        <f t="shared" si="18"/>
        <v>15252.542372881357</v>
      </c>
      <c r="J559" s="16"/>
      <c r="K559" s="17">
        <f t="shared" si="19"/>
        <v>12202.033898305086</v>
      </c>
    </row>
    <row r="560" spans="1:11" s="1" customFormat="1" ht="11.25" customHeight="1" outlineLevel="1">
      <c r="A560" s="4">
        <v>554</v>
      </c>
      <c r="B560" s="35" t="s">
        <v>1000</v>
      </c>
      <c r="C560" s="35"/>
      <c r="D560" s="35"/>
      <c r="E560" s="35" t="s">
        <v>992</v>
      </c>
      <c r="F560" s="35"/>
      <c r="G560" s="6" t="s">
        <v>27</v>
      </c>
      <c r="H560" s="19">
        <v>17998</v>
      </c>
      <c r="I560" s="16">
        <f t="shared" si="18"/>
        <v>15252.542372881357</v>
      </c>
      <c r="J560" s="16"/>
      <c r="K560" s="17">
        <f t="shared" si="19"/>
        <v>12202.033898305086</v>
      </c>
    </row>
    <row r="561" spans="1:11" s="1" customFormat="1" ht="11.25" customHeight="1" outlineLevel="1">
      <c r="A561" s="4">
        <v>555</v>
      </c>
      <c r="B561" s="35" t="s">
        <v>1001</v>
      </c>
      <c r="C561" s="35"/>
      <c r="D561" s="35"/>
      <c r="E561" s="35" t="s">
        <v>992</v>
      </c>
      <c r="F561" s="35"/>
      <c r="G561" s="6" t="s">
        <v>27</v>
      </c>
      <c r="H561" s="19">
        <v>17998</v>
      </c>
      <c r="I561" s="16">
        <f t="shared" si="18"/>
        <v>15252.542372881357</v>
      </c>
      <c r="J561" s="16"/>
      <c r="K561" s="17">
        <f t="shared" si="19"/>
        <v>12202.033898305086</v>
      </c>
    </row>
    <row r="562" spans="1:11" s="1" customFormat="1" ht="11.25" customHeight="1" outlineLevel="1">
      <c r="A562" s="4">
        <v>556</v>
      </c>
      <c r="B562" s="35" t="s">
        <v>1002</v>
      </c>
      <c r="C562" s="35"/>
      <c r="D562" s="35"/>
      <c r="E562" s="35" t="s">
        <v>1003</v>
      </c>
      <c r="F562" s="35"/>
      <c r="G562" s="6" t="s">
        <v>27</v>
      </c>
      <c r="H562" s="19">
        <v>24721533</v>
      </c>
      <c r="I562" s="16">
        <f t="shared" si="18"/>
        <v>20950451.694915254</v>
      </c>
      <c r="J562" s="16"/>
      <c r="K562" s="17">
        <f t="shared" si="19"/>
        <v>16760361.355932204</v>
      </c>
    </row>
    <row r="563" spans="1:11" s="1" customFormat="1" ht="11.25" customHeight="1" outlineLevel="1">
      <c r="A563" s="4">
        <v>557</v>
      </c>
      <c r="B563" s="35" t="s">
        <v>1004</v>
      </c>
      <c r="C563" s="35"/>
      <c r="D563" s="35"/>
      <c r="E563" s="35" t="s">
        <v>1005</v>
      </c>
      <c r="F563" s="35"/>
      <c r="G563" s="6" t="s">
        <v>27</v>
      </c>
      <c r="H563" s="19">
        <v>16826830</v>
      </c>
      <c r="I563" s="16">
        <f t="shared" si="18"/>
        <v>14260025.423728814</v>
      </c>
      <c r="J563" s="16"/>
      <c r="K563" s="17">
        <f t="shared" si="19"/>
        <v>11408020.338983051</v>
      </c>
    </row>
    <row r="564" spans="1:11" s="1" customFormat="1" ht="11.25" customHeight="1" outlineLevel="1">
      <c r="A564" s="4">
        <v>558</v>
      </c>
      <c r="B564" s="35" t="s">
        <v>1006</v>
      </c>
      <c r="C564" s="35"/>
      <c r="D564" s="35"/>
      <c r="E564" s="35" t="s">
        <v>1007</v>
      </c>
      <c r="F564" s="35"/>
      <c r="G564" s="6" t="s">
        <v>27</v>
      </c>
      <c r="H564" s="19">
        <v>16674048</v>
      </c>
      <c r="I564" s="16">
        <f t="shared" si="18"/>
        <v>14130549.152542375</v>
      </c>
      <c r="J564" s="16"/>
      <c r="K564" s="17">
        <f t="shared" si="19"/>
        <v>11304439.3220339</v>
      </c>
    </row>
    <row r="565" spans="1:11" s="1" customFormat="1" ht="11.25" customHeight="1" outlineLevel="1">
      <c r="A565" s="4">
        <v>559</v>
      </c>
      <c r="B565" s="35" t="s">
        <v>1008</v>
      </c>
      <c r="C565" s="35"/>
      <c r="D565" s="35"/>
      <c r="E565" s="35" t="s">
        <v>1009</v>
      </c>
      <c r="F565" s="35"/>
      <c r="G565" s="6" t="s">
        <v>27</v>
      </c>
      <c r="H565" s="19">
        <v>15258569</v>
      </c>
      <c r="I565" s="16">
        <f t="shared" si="18"/>
        <v>12930990.677966101</v>
      </c>
      <c r="J565" s="16"/>
      <c r="K565" s="17">
        <f t="shared" si="19"/>
        <v>10344792.542372882</v>
      </c>
    </row>
    <row r="566" spans="1:11" s="1" customFormat="1" ht="11.25" customHeight="1" outlineLevel="1">
      <c r="A566" s="4">
        <v>560</v>
      </c>
      <c r="B566" s="35" t="s">
        <v>1010</v>
      </c>
      <c r="C566" s="35"/>
      <c r="D566" s="35"/>
      <c r="E566" s="35" t="s">
        <v>1011</v>
      </c>
      <c r="F566" s="35"/>
      <c r="G566" s="6" t="s">
        <v>27</v>
      </c>
      <c r="H566" s="19">
        <v>157483</v>
      </c>
      <c r="I566" s="16">
        <f t="shared" si="18"/>
        <v>133460.16949152542</v>
      </c>
      <c r="J566" s="16"/>
      <c r="K566" s="17">
        <f t="shared" si="19"/>
        <v>106768.13559322034</v>
      </c>
    </row>
    <row r="567" spans="1:11" s="1" customFormat="1" ht="11.25" customHeight="1" outlineLevel="1">
      <c r="A567" s="4">
        <v>561</v>
      </c>
      <c r="B567" s="35" t="s">
        <v>1012</v>
      </c>
      <c r="C567" s="35"/>
      <c r="D567" s="35"/>
      <c r="E567" s="35" t="s">
        <v>1013</v>
      </c>
      <c r="F567" s="35"/>
      <c r="G567" s="6" t="s">
        <v>27</v>
      </c>
      <c r="H567" s="19">
        <v>10538423</v>
      </c>
      <c r="I567" s="16">
        <f t="shared" si="18"/>
        <v>8930866.949152542</v>
      </c>
      <c r="J567" s="16"/>
      <c r="K567" s="17">
        <f t="shared" si="19"/>
        <v>7144693.559322034</v>
      </c>
    </row>
    <row r="568" spans="1:11" s="1" customFormat="1" ht="11.25" customHeight="1" outlineLevel="1">
      <c r="A568" s="4">
        <v>562</v>
      </c>
      <c r="B568" s="35" t="s">
        <v>1014</v>
      </c>
      <c r="C568" s="35"/>
      <c r="D568" s="35"/>
      <c r="E568" s="35" t="s">
        <v>1015</v>
      </c>
      <c r="F568" s="35"/>
      <c r="G568" s="6" t="s">
        <v>27</v>
      </c>
      <c r="H568" s="19">
        <v>826803</v>
      </c>
      <c r="I568" s="16">
        <f t="shared" si="18"/>
        <v>700680.5084745763</v>
      </c>
      <c r="J568" s="16"/>
      <c r="K568" s="17">
        <f t="shared" si="19"/>
        <v>560544.4067796611</v>
      </c>
    </row>
    <row r="569" spans="1:11" s="1" customFormat="1" ht="11.25" customHeight="1" outlineLevel="1">
      <c r="A569" s="4">
        <v>563</v>
      </c>
      <c r="B569" s="35" t="s">
        <v>1016</v>
      </c>
      <c r="C569" s="35"/>
      <c r="D569" s="35"/>
      <c r="E569" s="35" t="s">
        <v>1017</v>
      </c>
      <c r="F569" s="35"/>
      <c r="G569" s="6"/>
      <c r="H569" s="19">
        <v>147</v>
      </c>
      <c r="I569" s="16">
        <f t="shared" si="18"/>
        <v>124.57627118644068</v>
      </c>
      <c r="J569" s="16">
        <f>I569</f>
        <v>124.57627118644068</v>
      </c>
      <c r="K569" s="17"/>
    </row>
    <row r="570" spans="1:11" s="1" customFormat="1" ht="11.25" customHeight="1" outlineLevel="1">
      <c r="A570" s="4">
        <v>564</v>
      </c>
      <c r="B570" s="35" t="s">
        <v>1018</v>
      </c>
      <c r="C570" s="35"/>
      <c r="D570" s="35"/>
      <c r="E570" s="35" t="s">
        <v>1019</v>
      </c>
      <c r="F570" s="35"/>
      <c r="G570" s="6" t="s">
        <v>27</v>
      </c>
      <c r="H570" s="19">
        <v>329312</v>
      </c>
      <c r="I570" s="16">
        <f t="shared" si="18"/>
        <v>279077.9661016949</v>
      </c>
      <c r="J570" s="16"/>
      <c r="K570" s="17">
        <f t="shared" si="19"/>
        <v>223262.37288135593</v>
      </c>
    </row>
    <row r="571" spans="1:11" s="1" customFormat="1" ht="11.25" customHeight="1" outlineLevel="1">
      <c r="A571" s="4">
        <v>565</v>
      </c>
      <c r="B571" s="35" t="s">
        <v>1020</v>
      </c>
      <c r="C571" s="35"/>
      <c r="D571" s="35"/>
      <c r="E571" s="35" t="s">
        <v>1021</v>
      </c>
      <c r="F571" s="35"/>
      <c r="G571" s="6" t="s">
        <v>27</v>
      </c>
      <c r="H571" s="19">
        <v>578311</v>
      </c>
      <c r="I571" s="16">
        <f t="shared" si="18"/>
        <v>490094.0677966101</v>
      </c>
      <c r="J571" s="16"/>
      <c r="K571" s="17">
        <f t="shared" si="19"/>
        <v>392075.25423728814</v>
      </c>
    </row>
    <row r="572" spans="1:11" s="1" customFormat="1" ht="11.25" customHeight="1" outlineLevel="1">
      <c r="A572" s="4">
        <v>566</v>
      </c>
      <c r="B572" s="35" t="s">
        <v>1022</v>
      </c>
      <c r="C572" s="35"/>
      <c r="D572" s="35"/>
      <c r="E572" s="35" t="s">
        <v>1021</v>
      </c>
      <c r="F572" s="35"/>
      <c r="G572" s="6" t="s">
        <v>27</v>
      </c>
      <c r="H572" s="19">
        <v>578321</v>
      </c>
      <c r="I572" s="16">
        <f t="shared" si="18"/>
        <v>490102.5423728814</v>
      </c>
      <c r="J572" s="16"/>
      <c r="K572" s="17">
        <f t="shared" si="19"/>
        <v>392082.03389830515</v>
      </c>
    </row>
    <row r="573" spans="1:11" s="1" customFormat="1" ht="11.25" customHeight="1" outlineLevel="1">
      <c r="A573" s="4">
        <v>567</v>
      </c>
      <c r="B573" s="35" t="s">
        <v>1023</v>
      </c>
      <c r="C573" s="35"/>
      <c r="D573" s="35"/>
      <c r="E573" s="35" t="s">
        <v>1024</v>
      </c>
      <c r="F573" s="35"/>
      <c r="G573" s="6" t="s">
        <v>27</v>
      </c>
      <c r="H573" s="19">
        <v>26247</v>
      </c>
      <c r="I573" s="16">
        <f t="shared" si="18"/>
        <v>22243.22033898305</v>
      </c>
      <c r="J573" s="16"/>
      <c r="K573" s="17">
        <f t="shared" si="19"/>
        <v>17794.57627118644</v>
      </c>
    </row>
    <row r="574" spans="1:11" s="1" customFormat="1" ht="11.25" customHeight="1" outlineLevel="1">
      <c r="A574" s="4">
        <v>568</v>
      </c>
      <c r="B574" s="35" t="s">
        <v>1025</v>
      </c>
      <c r="C574" s="35"/>
      <c r="D574" s="35"/>
      <c r="E574" s="35" t="s">
        <v>1026</v>
      </c>
      <c r="F574" s="35"/>
      <c r="G574" s="6" t="s">
        <v>27</v>
      </c>
      <c r="H574" s="19">
        <v>6266075</v>
      </c>
      <c r="I574" s="16">
        <f t="shared" si="18"/>
        <v>5310233.050847458</v>
      </c>
      <c r="J574" s="16"/>
      <c r="K574" s="17">
        <f t="shared" si="19"/>
        <v>4248186.440677966</v>
      </c>
    </row>
    <row r="575" spans="1:11" s="1" customFormat="1" ht="11.25" customHeight="1" outlineLevel="1">
      <c r="A575" s="4">
        <v>569</v>
      </c>
      <c r="B575" s="35" t="s">
        <v>1027</v>
      </c>
      <c r="C575" s="35"/>
      <c r="D575" s="35"/>
      <c r="E575" s="35" t="s">
        <v>1026</v>
      </c>
      <c r="F575" s="35"/>
      <c r="G575" s="6" t="s">
        <v>710</v>
      </c>
      <c r="H575" s="19">
        <v>3978705</v>
      </c>
      <c r="I575" s="16">
        <f t="shared" si="18"/>
        <v>3371783.8983050846</v>
      </c>
      <c r="J575" s="16"/>
      <c r="K575" s="17">
        <f t="shared" si="19"/>
        <v>2697427.118644068</v>
      </c>
    </row>
    <row r="576" spans="1:11" s="1" customFormat="1" ht="11.25" customHeight="1" outlineLevel="1">
      <c r="A576" s="4">
        <v>570</v>
      </c>
      <c r="B576" s="35" t="s">
        <v>1028</v>
      </c>
      <c r="C576" s="35"/>
      <c r="D576" s="35"/>
      <c r="E576" s="35" t="s">
        <v>1026</v>
      </c>
      <c r="F576" s="35"/>
      <c r="G576" s="6" t="s">
        <v>27</v>
      </c>
      <c r="H576" s="19">
        <v>3978713</v>
      </c>
      <c r="I576" s="16">
        <f t="shared" si="18"/>
        <v>3371790.677966102</v>
      </c>
      <c r="J576" s="16"/>
      <c r="K576" s="17">
        <f t="shared" si="19"/>
        <v>2697432.542372882</v>
      </c>
    </row>
    <row r="577" spans="1:11" s="1" customFormat="1" ht="11.25" customHeight="1" outlineLevel="1">
      <c r="A577" s="4">
        <v>571</v>
      </c>
      <c r="B577" s="35" t="s">
        <v>1029</v>
      </c>
      <c r="C577" s="35"/>
      <c r="D577" s="35"/>
      <c r="E577" s="35" t="s">
        <v>1026</v>
      </c>
      <c r="F577" s="35"/>
      <c r="G577" s="6" t="s">
        <v>27</v>
      </c>
      <c r="H577" s="19">
        <v>6266085</v>
      </c>
      <c r="I577" s="16">
        <f t="shared" si="18"/>
        <v>5310241.525423729</v>
      </c>
      <c r="J577" s="16"/>
      <c r="K577" s="17">
        <f t="shared" si="19"/>
        <v>4248193.220338983</v>
      </c>
    </row>
    <row r="578" spans="1:11" s="1" customFormat="1" ht="11.25" customHeight="1" outlineLevel="1">
      <c r="A578" s="4">
        <v>572</v>
      </c>
      <c r="B578" s="35" t="s">
        <v>1030</v>
      </c>
      <c r="C578" s="35"/>
      <c r="D578" s="35"/>
      <c r="E578" s="35" t="s">
        <v>1031</v>
      </c>
      <c r="F578" s="35"/>
      <c r="G578" s="6" t="s">
        <v>27</v>
      </c>
      <c r="H578" s="19">
        <v>930431</v>
      </c>
      <c r="I578" s="16">
        <f t="shared" si="18"/>
        <v>788500.8474576272</v>
      </c>
      <c r="J578" s="16"/>
      <c r="K578" s="17">
        <f t="shared" si="19"/>
        <v>630800.6779661018</v>
      </c>
    </row>
    <row r="579" spans="1:11" s="1" customFormat="1" ht="11.25" customHeight="1" outlineLevel="1">
      <c r="A579" s="4">
        <v>573</v>
      </c>
      <c r="B579" s="35" t="s">
        <v>1032</v>
      </c>
      <c r="C579" s="35"/>
      <c r="D579" s="35"/>
      <c r="E579" s="35" t="s">
        <v>1031</v>
      </c>
      <c r="F579" s="35"/>
      <c r="G579" s="6" t="s">
        <v>27</v>
      </c>
      <c r="H579" s="19">
        <v>930431</v>
      </c>
      <c r="I579" s="16">
        <f t="shared" si="18"/>
        <v>788500.8474576272</v>
      </c>
      <c r="J579" s="16"/>
      <c r="K579" s="17">
        <f t="shared" si="19"/>
        <v>630800.6779661018</v>
      </c>
    </row>
    <row r="580" spans="1:11" s="1" customFormat="1" ht="11.25" customHeight="1" outlineLevel="1">
      <c r="A580" s="4">
        <v>574</v>
      </c>
      <c r="B580" s="35" t="s">
        <v>1033</v>
      </c>
      <c r="C580" s="35"/>
      <c r="D580" s="35"/>
      <c r="E580" s="35" t="s">
        <v>1031</v>
      </c>
      <c r="F580" s="35"/>
      <c r="G580" s="6" t="s">
        <v>27</v>
      </c>
      <c r="H580" s="19">
        <v>930428</v>
      </c>
      <c r="I580" s="16">
        <f t="shared" si="18"/>
        <v>788498.3050847457</v>
      </c>
      <c r="J580" s="16"/>
      <c r="K580" s="17">
        <f t="shared" si="19"/>
        <v>630798.6440677966</v>
      </c>
    </row>
    <row r="581" spans="1:11" s="1" customFormat="1" ht="11.25" customHeight="1" outlineLevel="1">
      <c r="A581" s="4">
        <v>575</v>
      </c>
      <c r="B581" s="35" t="s">
        <v>1034</v>
      </c>
      <c r="C581" s="35"/>
      <c r="D581" s="35"/>
      <c r="E581" s="35" t="s">
        <v>1035</v>
      </c>
      <c r="F581" s="35"/>
      <c r="G581" s="6" t="s">
        <v>27</v>
      </c>
      <c r="H581" s="19">
        <v>390046</v>
      </c>
      <c r="I581" s="16">
        <f t="shared" si="18"/>
        <v>330547.4576271186</v>
      </c>
      <c r="J581" s="16"/>
      <c r="K581" s="17">
        <f t="shared" si="19"/>
        <v>264437.9661016949</v>
      </c>
    </row>
    <row r="582" spans="1:11" s="1" customFormat="1" ht="11.25" customHeight="1" outlineLevel="1">
      <c r="A582" s="4">
        <v>576</v>
      </c>
      <c r="B582" s="35" t="s">
        <v>1036</v>
      </c>
      <c r="C582" s="35"/>
      <c r="D582" s="35"/>
      <c r="E582" s="35" t="s">
        <v>1037</v>
      </c>
      <c r="F582" s="35"/>
      <c r="G582" s="6" t="s">
        <v>27</v>
      </c>
      <c r="H582" s="19">
        <v>348841</v>
      </c>
      <c r="I582" s="16">
        <f aca="true" t="shared" si="20" ref="I582:I645">H582/118*100</f>
        <v>295627.9661016949</v>
      </c>
      <c r="J582" s="16"/>
      <c r="K582" s="17">
        <f t="shared" si="19"/>
        <v>236502.37288135593</v>
      </c>
    </row>
    <row r="583" spans="1:11" s="1" customFormat="1" ht="11.25" customHeight="1" outlineLevel="1">
      <c r="A583" s="4">
        <v>577</v>
      </c>
      <c r="B583" s="35" t="s">
        <v>1038</v>
      </c>
      <c r="C583" s="35"/>
      <c r="D583" s="35"/>
      <c r="E583" s="35" t="s">
        <v>1037</v>
      </c>
      <c r="F583" s="35"/>
      <c r="G583" s="6" t="s">
        <v>27</v>
      </c>
      <c r="H583" s="19">
        <v>348856</v>
      </c>
      <c r="I583" s="16">
        <f t="shared" si="20"/>
        <v>295640.6779661017</v>
      </c>
      <c r="J583" s="16"/>
      <c r="K583" s="17">
        <f aca="true" t="shared" si="21" ref="K583:K646">I583*0.8</f>
        <v>236512.54237288135</v>
      </c>
    </row>
    <row r="584" spans="1:11" s="1" customFormat="1" ht="11.25" customHeight="1" outlineLevel="1">
      <c r="A584" s="4">
        <v>578</v>
      </c>
      <c r="B584" s="35" t="s">
        <v>1039</v>
      </c>
      <c r="C584" s="35"/>
      <c r="D584" s="35"/>
      <c r="E584" s="35" t="s">
        <v>1040</v>
      </c>
      <c r="F584" s="35"/>
      <c r="G584" s="6" t="s">
        <v>27</v>
      </c>
      <c r="H584" s="19">
        <v>9272198</v>
      </c>
      <c r="I584" s="16">
        <f t="shared" si="20"/>
        <v>7857794.915254238</v>
      </c>
      <c r="J584" s="16"/>
      <c r="K584" s="17">
        <f t="shared" si="21"/>
        <v>6286235.932203391</v>
      </c>
    </row>
    <row r="585" spans="1:11" s="1" customFormat="1" ht="11.25" customHeight="1" outlineLevel="1">
      <c r="A585" s="4">
        <v>579</v>
      </c>
      <c r="B585" s="35" t="s">
        <v>1041</v>
      </c>
      <c r="C585" s="35"/>
      <c r="D585" s="35"/>
      <c r="E585" s="35" t="s">
        <v>1042</v>
      </c>
      <c r="F585" s="35"/>
      <c r="G585" s="6" t="s">
        <v>27</v>
      </c>
      <c r="H585" s="19">
        <v>15762724</v>
      </c>
      <c r="I585" s="16">
        <f t="shared" si="20"/>
        <v>13358240.677966101</v>
      </c>
      <c r="J585" s="16"/>
      <c r="K585" s="17">
        <f t="shared" si="21"/>
        <v>10686592.542372882</v>
      </c>
    </row>
    <row r="586" spans="1:11" s="1" customFormat="1" ht="11.25" customHeight="1" outlineLevel="1">
      <c r="A586" s="4">
        <v>580</v>
      </c>
      <c r="B586" s="35" t="s">
        <v>1043</v>
      </c>
      <c r="C586" s="35"/>
      <c r="D586" s="35"/>
      <c r="E586" s="35" t="s">
        <v>1044</v>
      </c>
      <c r="F586" s="35"/>
      <c r="G586" s="6"/>
      <c r="H586" s="19">
        <v>101517</v>
      </c>
      <c r="I586" s="16">
        <f t="shared" si="20"/>
        <v>86031.3559322034</v>
      </c>
      <c r="J586" s="16">
        <f>I586</f>
        <v>86031.3559322034</v>
      </c>
      <c r="K586" s="17"/>
    </row>
    <row r="587" spans="1:11" s="1" customFormat="1" ht="11.25" customHeight="1" outlineLevel="1">
      <c r="A587" s="4">
        <v>581</v>
      </c>
      <c r="B587" s="35" t="s">
        <v>1045</v>
      </c>
      <c r="C587" s="35"/>
      <c r="D587" s="35"/>
      <c r="E587" s="35" t="s">
        <v>1046</v>
      </c>
      <c r="F587" s="35"/>
      <c r="G587" s="6" t="s">
        <v>27</v>
      </c>
      <c r="H587" s="19">
        <v>32632</v>
      </c>
      <c r="I587" s="16">
        <f t="shared" si="20"/>
        <v>27654.237288135595</v>
      </c>
      <c r="J587" s="16"/>
      <c r="K587" s="17">
        <f t="shared" si="21"/>
        <v>22123.389830508477</v>
      </c>
    </row>
    <row r="588" spans="1:11" s="1" customFormat="1" ht="11.25" customHeight="1" outlineLevel="1">
      <c r="A588" s="4">
        <v>582</v>
      </c>
      <c r="B588" s="35" t="s">
        <v>1047</v>
      </c>
      <c r="C588" s="35"/>
      <c r="D588" s="35"/>
      <c r="E588" s="35" t="s">
        <v>1048</v>
      </c>
      <c r="F588" s="35"/>
      <c r="G588" s="6" t="s">
        <v>27</v>
      </c>
      <c r="H588" s="19">
        <v>33519</v>
      </c>
      <c r="I588" s="16">
        <f t="shared" si="20"/>
        <v>28405.932203389828</v>
      </c>
      <c r="J588" s="16"/>
      <c r="K588" s="17">
        <f t="shared" si="21"/>
        <v>22724.745762711864</v>
      </c>
    </row>
    <row r="589" spans="1:11" s="1" customFormat="1" ht="11.25" customHeight="1" outlineLevel="1">
      <c r="A589" s="4">
        <v>583</v>
      </c>
      <c r="B589" s="35" t="s">
        <v>1049</v>
      </c>
      <c r="C589" s="35"/>
      <c r="D589" s="35"/>
      <c r="E589" s="35" t="s">
        <v>1048</v>
      </c>
      <c r="F589" s="35"/>
      <c r="G589" s="6" t="s">
        <v>27</v>
      </c>
      <c r="H589" s="19">
        <v>104558</v>
      </c>
      <c r="I589" s="16">
        <f t="shared" si="20"/>
        <v>88608.4745762712</v>
      </c>
      <c r="J589" s="16"/>
      <c r="K589" s="17">
        <f t="shared" si="21"/>
        <v>70886.77966101696</v>
      </c>
    </row>
    <row r="590" spans="1:11" s="1" customFormat="1" ht="11.25" customHeight="1" outlineLevel="1">
      <c r="A590" s="4">
        <v>584</v>
      </c>
      <c r="B590" s="35" t="s">
        <v>1050</v>
      </c>
      <c r="C590" s="35"/>
      <c r="D590" s="35"/>
      <c r="E590" s="35" t="s">
        <v>1051</v>
      </c>
      <c r="F590" s="35"/>
      <c r="G590" s="6" t="s">
        <v>27</v>
      </c>
      <c r="H590" s="19">
        <v>337578</v>
      </c>
      <c r="I590" s="16">
        <f t="shared" si="20"/>
        <v>286083.0508474576</v>
      </c>
      <c r="J590" s="16"/>
      <c r="K590" s="17">
        <f t="shared" si="21"/>
        <v>228866.4406779661</v>
      </c>
    </row>
    <row r="591" spans="1:11" s="1" customFormat="1" ht="11.25" customHeight="1" outlineLevel="1">
      <c r="A591" s="4">
        <v>585</v>
      </c>
      <c r="B591" s="35" t="s">
        <v>1052</v>
      </c>
      <c r="C591" s="35"/>
      <c r="D591" s="35"/>
      <c r="E591" s="35" t="s">
        <v>1051</v>
      </c>
      <c r="F591" s="35"/>
      <c r="G591" s="6" t="s">
        <v>27</v>
      </c>
      <c r="H591" s="19">
        <v>337593</v>
      </c>
      <c r="I591" s="16">
        <f t="shared" si="20"/>
        <v>286095.76271186443</v>
      </c>
      <c r="J591" s="16"/>
      <c r="K591" s="17">
        <f t="shared" si="21"/>
        <v>228876.61016949156</v>
      </c>
    </row>
    <row r="592" spans="1:11" s="1" customFormat="1" ht="11.25" customHeight="1" outlineLevel="1">
      <c r="A592" s="4">
        <v>586</v>
      </c>
      <c r="B592" s="35" t="s">
        <v>1053</v>
      </c>
      <c r="C592" s="35"/>
      <c r="D592" s="35"/>
      <c r="E592" s="35" t="s">
        <v>1054</v>
      </c>
      <c r="F592" s="35"/>
      <c r="G592" s="6" t="s">
        <v>27</v>
      </c>
      <c r="H592" s="19">
        <v>11103</v>
      </c>
      <c r="I592" s="16">
        <f t="shared" si="20"/>
        <v>9409.322033898305</v>
      </c>
      <c r="J592" s="16"/>
      <c r="K592" s="17">
        <f t="shared" si="21"/>
        <v>7527.457627118644</v>
      </c>
    </row>
    <row r="593" spans="1:11" s="1" customFormat="1" ht="11.25" customHeight="1" outlineLevel="1">
      <c r="A593" s="4">
        <v>587</v>
      </c>
      <c r="B593" s="35" t="s">
        <v>1055</v>
      </c>
      <c r="C593" s="35"/>
      <c r="D593" s="35"/>
      <c r="E593" s="35" t="s">
        <v>1056</v>
      </c>
      <c r="F593" s="35"/>
      <c r="G593" s="6" t="s">
        <v>27</v>
      </c>
      <c r="H593" s="19">
        <v>138601</v>
      </c>
      <c r="I593" s="16">
        <f t="shared" si="20"/>
        <v>117458.4745762712</v>
      </c>
      <c r="J593" s="16"/>
      <c r="K593" s="17">
        <f t="shared" si="21"/>
        <v>93966.77966101696</v>
      </c>
    </row>
    <row r="594" spans="1:11" s="1" customFormat="1" ht="11.25" customHeight="1" outlineLevel="1">
      <c r="A594" s="4">
        <v>588</v>
      </c>
      <c r="B594" s="35" t="s">
        <v>1057</v>
      </c>
      <c r="C594" s="35"/>
      <c r="D594" s="35"/>
      <c r="E594" s="35" t="s">
        <v>1058</v>
      </c>
      <c r="F594" s="35"/>
      <c r="G594" s="6" t="s">
        <v>27</v>
      </c>
      <c r="H594" s="19">
        <v>20300</v>
      </c>
      <c r="I594" s="16">
        <f t="shared" si="20"/>
        <v>17203.389830508473</v>
      </c>
      <c r="J594" s="16"/>
      <c r="K594" s="17">
        <f t="shared" si="21"/>
        <v>13762.71186440678</v>
      </c>
    </row>
    <row r="595" spans="1:11" s="1" customFormat="1" ht="11.25" customHeight="1" outlineLevel="1">
      <c r="A595" s="4">
        <v>589</v>
      </c>
      <c r="B595" s="35" t="s">
        <v>1059</v>
      </c>
      <c r="C595" s="35"/>
      <c r="D595" s="35"/>
      <c r="E595" s="35" t="s">
        <v>1060</v>
      </c>
      <c r="F595" s="35"/>
      <c r="G595" s="6" t="s">
        <v>27</v>
      </c>
      <c r="H595" s="19">
        <v>20300</v>
      </c>
      <c r="I595" s="16">
        <f t="shared" si="20"/>
        <v>17203.389830508473</v>
      </c>
      <c r="J595" s="16"/>
      <c r="K595" s="17">
        <f t="shared" si="21"/>
        <v>13762.71186440678</v>
      </c>
    </row>
    <row r="596" spans="1:11" s="1" customFormat="1" ht="11.25" customHeight="1" outlineLevel="1">
      <c r="A596" s="4">
        <v>590</v>
      </c>
      <c r="B596" s="35" t="s">
        <v>1061</v>
      </c>
      <c r="C596" s="35"/>
      <c r="D596" s="35"/>
      <c r="E596" s="35" t="s">
        <v>1060</v>
      </c>
      <c r="F596" s="35"/>
      <c r="G596" s="6" t="s">
        <v>27</v>
      </c>
      <c r="H596" s="19">
        <v>17761</v>
      </c>
      <c r="I596" s="16">
        <f t="shared" si="20"/>
        <v>15051.694915254237</v>
      </c>
      <c r="J596" s="16"/>
      <c r="K596" s="17">
        <f t="shared" si="21"/>
        <v>12041.35593220339</v>
      </c>
    </row>
    <row r="597" spans="1:11" s="1" customFormat="1" ht="11.25" customHeight="1" outlineLevel="1">
      <c r="A597" s="4">
        <v>591</v>
      </c>
      <c r="B597" s="35" t="s">
        <v>1062</v>
      </c>
      <c r="C597" s="35"/>
      <c r="D597" s="35"/>
      <c r="E597" s="35" t="s">
        <v>1060</v>
      </c>
      <c r="F597" s="35"/>
      <c r="G597" s="6" t="s">
        <v>27</v>
      </c>
      <c r="H597" s="19">
        <v>20300</v>
      </c>
      <c r="I597" s="16">
        <f t="shared" si="20"/>
        <v>17203.389830508473</v>
      </c>
      <c r="J597" s="16"/>
      <c r="K597" s="17">
        <f t="shared" si="21"/>
        <v>13762.71186440678</v>
      </c>
    </row>
    <row r="598" spans="1:11" s="1" customFormat="1" ht="11.25" customHeight="1" outlineLevel="1">
      <c r="A598" s="4">
        <v>592</v>
      </c>
      <c r="B598" s="35" t="s">
        <v>1063</v>
      </c>
      <c r="C598" s="35"/>
      <c r="D598" s="35"/>
      <c r="E598" s="35" t="s">
        <v>1064</v>
      </c>
      <c r="F598" s="35"/>
      <c r="G598" s="6" t="s">
        <v>27</v>
      </c>
      <c r="H598" s="19">
        <v>20300</v>
      </c>
      <c r="I598" s="16">
        <f t="shared" si="20"/>
        <v>17203.389830508473</v>
      </c>
      <c r="J598" s="16"/>
      <c r="K598" s="17">
        <f t="shared" si="21"/>
        <v>13762.71186440678</v>
      </c>
    </row>
    <row r="599" spans="1:11" s="1" customFormat="1" ht="11.25" customHeight="1" outlineLevel="1">
      <c r="A599" s="4">
        <v>593</v>
      </c>
      <c r="B599" s="35" t="s">
        <v>1065</v>
      </c>
      <c r="C599" s="35"/>
      <c r="D599" s="35"/>
      <c r="E599" s="35" t="s">
        <v>1066</v>
      </c>
      <c r="F599" s="35"/>
      <c r="G599" s="6" t="s">
        <v>27</v>
      </c>
      <c r="H599" s="19">
        <v>15382</v>
      </c>
      <c r="I599" s="16">
        <f t="shared" si="20"/>
        <v>13035.593220338984</v>
      </c>
      <c r="J599" s="16"/>
      <c r="K599" s="17">
        <f t="shared" si="21"/>
        <v>10428.474576271188</v>
      </c>
    </row>
    <row r="600" spans="1:11" s="1" customFormat="1" ht="11.25" customHeight="1" outlineLevel="1">
      <c r="A600" s="4">
        <v>594</v>
      </c>
      <c r="B600" s="35" t="s">
        <v>1067</v>
      </c>
      <c r="C600" s="35"/>
      <c r="D600" s="35"/>
      <c r="E600" s="35" t="s">
        <v>1060</v>
      </c>
      <c r="F600" s="35"/>
      <c r="G600" s="6" t="s">
        <v>27</v>
      </c>
      <c r="H600" s="19">
        <v>14261</v>
      </c>
      <c r="I600" s="16">
        <f t="shared" si="20"/>
        <v>12085.593220338982</v>
      </c>
      <c r="J600" s="16"/>
      <c r="K600" s="17">
        <f t="shared" si="21"/>
        <v>9668.474576271186</v>
      </c>
    </row>
    <row r="601" spans="1:11" s="1" customFormat="1" ht="11.25" customHeight="1" outlineLevel="1">
      <c r="A601" s="4">
        <v>595</v>
      </c>
      <c r="B601" s="35" t="s">
        <v>1068</v>
      </c>
      <c r="C601" s="35"/>
      <c r="D601" s="35"/>
      <c r="E601" s="35" t="s">
        <v>1060</v>
      </c>
      <c r="F601" s="35"/>
      <c r="G601" s="6" t="s">
        <v>27</v>
      </c>
      <c r="H601" s="19">
        <v>20300</v>
      </c>
      <c r="I601" s="16">
        <f t="shared" si="20"/>
        <v>17203.389830508473</v>
      </c>
      <c r="J601" s="16"/>
      <c r="K601" s="17">
        <f t="shared" si="21"/>
        <v>13762.71186440678</v>
      </c>
    </row>
    <row r="602" spans="1:11" s="1" customFormat="1" ht="11.25" customHeight="1" outlineLevel="1">
      <c r="A602" s="4">
        <v>596</v>
      </c>
      <c r="B602" s="35" t="s">
        <v>1069</v>
      </c>
      <c r="C602" s="35"/>
      <c r="D602" s="35"/>
      <c r="E602" s="35" t="s">
        <v>1060</v>
      </c>
      <c r="F602" s="35"/>
      <c r="G602" s="6" t="s">
        <v>27</v>
      </c>
      <c r="H602" s="19">
        <v>20300</v>
      </c>
      <c r="I602" s="16">
        <f t="shared" si="20"/>
        <v>17203.389830508473</v>
      </c>
      <c r="J602" s="16"/>
      <c r="K602" s="17">
        <f t="shared" si="21"/>
        <v>13762.71186440678</v>
      </c>
    </row>
    <row r="603" spans="1:11" s="1" customFormat="1" ht="11.25" customHeight="1" outlineLevel="1">
      <c r="A603" s="4">
        <v>597</v>
      </c>
      <c r="B603" s="35" t="s">
        <v>1070</v>
      </c>
      <c r="C603" s="35"/>
      <c r="D603" s="35"/>
      <c r="E603" s="35" t="s">
        <v>1071</v>
      </c>
      <c r="F603" s="35"/>
      <c r="G603" s="6" t="s">
        <v>27</v>
      </c>
      <c r="H603" s="19">
        <v>89818</v>
      </c>
      <c r="I603" s="16">
        <f t="shared" si="20"/>
        <v>76116.94915254237</v>
      </c>
      <c r="J603" s="16"/>
      <c r="K603" s="17">
        <f t="shared" si="21"/>
        <v>60893.55932203389</v>
      </c>
    </row>
    <row r="604" spans="1:11" s="1" customFormat="1" ht="11.25" customHeight="1" outlineLevel="1">
      <c r="A604" s="4">
        <v>598</v>
      </c>
      <c r="B604" s="35" t="s">
        <v>1072</v>
      </c>
      <c r="C604" s="35"/>
      <c r="D604" s="35"/>
      <c r="E604" s="35" t="s">
        <v>1073</v>
      </c>
      <c r="F604" s="35"/>
      <c r="G604" s="6" t="s">
        <v>27</v>
      </c>
      <c r="H604" s="19">
        <v>34704</v>
      </c>
      <c r="I604" s="16">
        <f t="shared" si="20"/>
        <v>29410.169491525427</v>
      </c>
      <c r="J604" s="16"/>
      <c r="K604" s="17">
        <f t="shared" si="21"/>
        <v>23528.135593220344</v>
      </c>
    </row>
    <row r="605" spans="1:11" s="1" customFormat="1" ht="11.25" customHeight="1" outlineLevel="1">
      <c r="A605" s="4">
        <v>599</v>
      </c>
      <c r="B605" s="35" t="s">
        <v>1074</v>
      </c>
      <c r="C605" s="35"/>
      <c r="D605" s="35"/>
      <c r="E605" s="35" t="s">
        <v>1075</v>
      </c>
      <c r="F605" s="35"/>
      <c r="G605" s="6" t="s">
        <v>27</v>
      </c>
      <c r="H605" s="19">
        <v>167000</v>
      </c>
      <c r="I605" s="16">
        <f t="shared" si="20"/>
        <v>141525.42372881356</v>
      </c>
      <c r="J605" s="16"/>
      <c r="K605" s="17">
        <f t="shared" si="21"/>
        <v>113220.33898305085</v>
      </c>
    </row>
    <row r="606" spans="1:11" s="1" customFormat="1" ht="11.25" customHeight="1" outlineLevel="1">
      <c r="A606" s="4">
        <v>600</v>
      </c>
      <c r="B606" s="35" t="s">
        <v>1076</v>
      </c>
      <c r="C606" s="35"/>
      <c r="D606" s="35"/>
      <c r="E606" s="35" t="s">
        <v>1077</v>
      </c>
      <c r="F606" s="35"/>
      <c r="G606" s="6" t="s">
        <v>27</v>
      </c>
      <c r="H606" s="19">
        <v>2149420</v>
      </c>
      <c r="I606" s="16">
        <f t="shared" si="20"/>
        <v>1821542.372881356</v>
      </c>
      <c r="J606" s="16"/>
      <c r="K606" s="17">
        <f t="shared" si="21"/>
        <v>1457233.8983050848</v>
      </c>
    </row>
    <row r="607" spans="1:11" s="1" customFormat="1" ht="11.25" customHeight="1" outlineLevel="1">
      <c r="A607" s="4">
        <v>601</v>
      </c>
      <c r="B607" s="35" t="s">
        <v>1078</v>
      </c>
      <c r="C607" s="35"/>
      <c r="D607" s="35"/>
      <c r="E607" s="35" t="s">
        <v>1079</v>
      </c>
      <c r="F607" s="35"/>
      <c r="G607" s="6" t="s">
        <v>27</v>
      </c>
      <c r="H607" s="19">
        <v>4014254</v>
      </c>
      <c r="I607" s="16">
        <f t="shared" si="20"/>
        <v>3401910.1694915253</v>
      </c>
      <c r="J607" s="16"/>
      <c r="K607" s="17">
        <f t="shared" si="21"/>
        <v>2721528.1355932206</v>
      </c>
    </row>
    <row r="608" spans="1:11" s="1" customFormat="1" ht="11.25" customHeight="1" outlineLevel="1">
      <c r="A608" s="4">
        <v>602</v>
      </c>
      <c r="B608" s="35" t="s">
        <v>1080</v>
      </c>
      <c r="C608" s="35"/>
      <c r="D608" s="35"/>
      <c r="E608" s="35" t="s">
        <v>1081</v>
      </c>
      <c r="F608" s="35"/>
      <c r="G608" s="6" t="s">
        <v>27</v>
      </c>
      <c r="H608" s="19">
        <v>6715033</v>
      </c>
      <c r="I608" s="16">
        <f t="shared" si="20"/>
        <v>5690705.93220339</v>
      </c>
      <c r="J608" s="16"/>
      <c r="K608" s="17">
        <f t="shared" si="21"/>
        <v>4552564.745762712</v>
      </c>
    </row>
    <row r="609" spans="1:11" s="1" customFormat="1" ht="11.25" customHeight="1" outlineLevel="1">
      <c r="A609" s="4">
        <v>603</v>
      </c>
      <c r="B609" s="35" t="s">
        <v>1082</v>
      </c>
      <c r="C609" s="35"/>
      <c r="D609" s="35"/>
      <c r="E609" s="35" t="s">
        <v>1083</v>
      </c>
      <c r="F609" s="35"/>
      <c r="G609" s="6" t="s">
        <v>27</v>
      </c>
      <c r="H609" s="19">
        <v>209977</v>
      </c>
      <c r="I609" s="16">
        <f t="shared" si="20"/>
        <v>177946.61016949153</v>
      </c>
      <c r="J609" s="16"/>
      <c r="K609" s="17">
        <f t="shared" si="21"/>
        <v>142357.28813559323</v>
      </c>
    </row>
    <row r="610" spans="1:11" s="1" customFormat="1" ht="11.25" customHeight="1" outlineLevel="1">
      <c r="A610" s="4">
        <v>604</v>
      </c>
      <c r="B610" s="35" t="s">
        <v>1084</v>
      </c>
      <c r="C610" s="35"/>
      <c r="D610" s="35"/>
      <c r="E610" s="35" t="s">
        <v>1085</v>
      </c>
      <c r="F610" s="35"/>
      <c r="G610" s="6" t="s">
        <v>27</v>
      </c>
      <c r="H610" s="19">
        <v>130479</v>
      </c>
      <c r="I610" s="16">
        <f t="shared" si="20"/>
        <v>110575.42372881355</v>
      </c>
      <c r="J610" s="16"/>
      <c r="K610" s="17">
        <f t="shared" si="21"/>
        <v>88460.33898305084</v>
      </c>
    </row>
    <row r="611" spans="1:11" s="1" customFormat="1" ht="11.25" customHeight="1" outlineLevel="1">
      <c r="A611" s="4">
        <v>605</v>
      </c>
      <c r="B611" s="35" t="s">
        <v>1086</v>
      </c>
      <c r="C611" s="35"/>
      <c r="D611" s="35"/>
      <c r="E611" s="35" t="s">
        <v>1087</v>
      </c>
      <c r="F611" s="35"/>
      <c r="G611" s="6" t="s">
        <v>27</v>
      </c>
      <c r="H611" s="19">
        <v>153791</v>
      </c>
      <c r="I611" s="16">
        <f t="shared" si="20"/>
        <v>130331.35593220338</v>
      </c>
      <c r="J611" s="16"/>
      <c r="K611" s="17">
        <f t="shared" si="21"/>
        <v>104265.08474576271</v>
      </c>
    </row>
    <row r="612" spans="1:11" s="1" customFormat="1" ht="11.25" customHeight="1" outlineLevel="1">
      <c r="A612" s="4">
        <v>606</v>
      </c>
      <c r="B612" s="35" t="s">
        <v>1088</v>
      </c>
      <c r="C612" s="35"/>
      <c r="D612" s="35"/>
      <c r="E612" s="35" t="s">
        <v>1089</v>
      </c>
      <c r="F612" s="35"/>
      <c r="G612" s="6" t="s">
        <v>27</v>
      </c>
      <c r="H612" s="19">
        <v>257862</v>
      </c>
      <c r="I612" s="16">
        <f t="shared" si="20"/>
        <v>218527.11864406778</v>
      </c>
      <c r="J612" s="16"/>
      <c r="K612" s="17">
        <f t="shared" si="21"/>
        <v>174821.69491525425</v>
      </c>
    </row>
    <row r="613" spans="1:11" s="1" customFormat="1" ht="11.25" customHeight="1" outlineLevel="1">
      <c r="A613" s="4">
        <v>607</v>
      </c>
      <c r="B613" s="35" t="s">
        <v>1090</v>
      </c>
      <c r="C613" s="35"/>
      <c r="D613" s="35"/>
      <c r="E613" s="35" t="s">
        <v>1091</v>
      </c>
      <c r="F613" s="35"/>
      <c r="G613" s="6" t="s">
        <v>27</v>
      </c>
      <c r="H613" s="19">
        <v>257862</v>
      </c>
      <c r="I613" s="16">
        <f t="shared" si="20"/>
        <v>218527.11864406778</v>
      </c>
      <c r="J613" s="16"/>
      <c r="K613" s="17">
        <f t="shared" si="21"/>
        <v>174821.69491525425</v>
      </c>
    </row>
    <row r="614" spans="1:11" s="1" customFormat="1" ht="11.25" customHeight="1" outlineLevel="1">
      <c r="A614" s="4">
        <v>608</v>
      </c>
      <c r="B614" s="35" t="s">
        <v>1092</v>
      </c>
      <c r="C614" s="35"/>
      <c r="D614" s="35"/>
      <c r="E614" s="35" t="s">
        <v>1093</v>
      </c>
      <c r="F614" s="35"/>
      <c r="G614" s="6" t="s">
        <v>27</v>
      </c>
      <c r="H614" s="19">
        <v>3116486</v>
      </c>
      <c r="I614" s="16">
        <f t="shared" si="20"/>
        <v>2641089.8305084747</v>
      </c>
      <c r="J614" s="16"/>
      <c r="K614" s="17">
        <f t="shared" si="21"/>
        <v>2112871.86440678</v>
      </c>
    </row>
    <row r="615" spans="1:11" s="1" customFormat="1" ht="11.25" customHeight="1" outlineLevel="1">
      <c r="A615" s="4">
        <v>609</v>
      </c>
      <c r="B615" s="35" t="s">
        <v>1094</v>
      </c>
      <c r="C615" s="35"/>
      <c r="D615" s="35"/>
      <c r="E615" s="35" t="s">
        <v>1095</v>
      </c>
      <c r="F615" s="35"/>
      <c r="G615" s="6" t="s">
        <v>27</v>
      </c>
      <c r="H615" s="19">
        <v>3307622</v>
      </c>
      <c r="I615" s="16">
        <f t="shared" si="20"/>
        <v>2803069.4915254237</v>
      </c>
      <c r="J615" s="16"/>
      <c r="K615" s="17">
        <f t="shared" si="21"/>
        <v>2242455.593220339</v>
      </c>
    </row>
    <row r="616" spans="1:11" s="1" customFormat="1" ht="11.25" customHeight="1" outlineLevel="1">
      <c r="A616" s="4">
        <v>610</v>
      </c>
      <c r="B616" s="35" t="s">
        <v>1096</v>
      </c>
      <c r="C616" s="35"/>
      <c r="D616" s="35"/>
      <c r="E616" s="35" t="s">
        <v>1097</v>
      </c>
      <c r="F616" s="35"/>
      <c r="G616" s="6" t="s">
        <v>27</v>
      </c>
      <c r="H616" s="19">
        <v>4164545</v>
      </c>
      <c r="I616" s="16">
        <f t="shared" si="20"/>
        <v>3529275.4237288134</v>
      </c>
      <c r="J616" s="16"/>
      <c r="K616" s="17">
        <f t="shared" si="21"/>
        <v>2823420.338983051</v>
      </c>
    </row>
    <row r="617" spans="1:11" s="1" customFormat="1" ht="11.25" customHeight="1" outlineLevel="1">
      <c r="A617" s="4">
        <v>611</v>
      </c>
      <c r="B617" s="35" t="s">
        <v>1098</v>
      </c>
      <c r="C617" s="35"/>
      <c r="D617" s="35"/>
      <c r="E617" s="35" t="s">
        <v>1097</v>
      </c>
      <c r="F617" s="35"/>
      <c r="G617" s="6" t="s">
        <v>27</v>
      </c>
      <c r="H617" s="19">
        <v>597963</v>
      </c>
      <c r="I617" s="16">
        <f t="shared" si="20"/>
        <v>506748.3050847458</v>
      </c>
      <c r="J617" s="16"/>
      <c r="K617" s="17">
        <f t="shared" si="21"/>
        <v>405398.64406779665</v>
      </c>
    </row>
    <row r="618" spans="1:11" s="1" customFormat="1" ht="11.25" customHeight="1" outlineLevel="1">
      <c r="A618" s="4">
        <v>612</v>
      </c>
      <c r="B618" s="35" t="s">
        <v>1099</v>
      </c>
      <c r="C618" s="35"/>
      <c r="D618" s="35"/>
      <c r="E618" s="35" t="s">
        <v>1100</v>
      </c>
      <c r="F618" s="35"/>
      <c r="G618" s="6" t="s">
        <v>27</v>
      </c>
      <c r="H618" s="19">
        <v>19005</v>
      </c>
      <c r="I618" s="16">
        <f t="shared" si="20"/>
        <v>16105.93220338983</v>
      </c>
      <c r="J618" s="16"/>
      <c r="K618" s="17">
        <f t="shared" si="21"/>
        <v>12884.745762711864</v>
      </c>
    </row>
    <row r="619" spans="1:11" s="1" customFormat="1" ht="11.25" customHeight="1" outlineLevel="1">
      <c r="A619" s="4">
        <v>613</v>
      </c>
      <c r="B619" s="35" t="s">
        <v>1101</v>
      </c>
      <c r="C619" s="35"/>
      <c r="D619" s="35"/>
      <c r="E619" s="35" t="s">
        <v>1102</v>
      </c>
      <c r="F619" s="35"/>
      <c r="G619" s="6" t="s">
        <v>27</v>
      </c>
      <c r="H619" s="19">
        <v>5999</v>
      </c>
      <c r="I619" s="16">
        <f t="shared" si="20"/>
        <v>5083.898305084746</v>
      </c>
      <c r="J619" s="16"/>
      <c r="K619" s="17">
        <f t="shared" si="21"/>
        <v>4067.1186440677975</v>
      </c>
    </row>
    <row r="620" spans="1:11" s="1" customFormat="1" ht="11.25" customHeight="1" outlineLevel="1">
      <c r="A620" s="4">
        <v>614</v>
      </c>
      <c r="B620" s="35" t="s">
        <v>1103</v>
      </c>
      <c r="C620" s="35"/>
      <c r="D620" s="35"/>
      <c r="E620" s="35" t="s">
        <v>1104</v>
      </c>
      <c r="F620" s="35"/>
      <c r="G620" s="6" t="s">
        <v>27</v>
      </c>
      <c r="H620" s="19">
        <v>8056</v>
      </c>
      <c r="I620" s="16">
        <f t="shared" si="20"/>
        <v>6827.118644067797</v>
      </c>
      <c r="J620" s="16"/>
      <c r="K620" s="17">
        <f t="shared" si="21"/>
        <v>5461.6949152542375</v>
      </c>
    </row>
    <row r="621" spans="1:11" s="1" customFormat="1" ht="11.25" customHeight="1" outlineLevel="1">
      <c r="A621" s="4">
        <v>615</v>
      </c>
      <c r="B621" s="35" t="s">
        <v>1105</v>
      </c>
      <c r="C621" s="35"/>
      <c r="D621" s="35"/>
      <c r="E621" s="35" t="s">
        <v>1106</v>
      </c>
      <c r="F621" s="35"/>
      <c r="G621" s="6" t="s">
        <v>27</v>
      </c>
      <c r="H621" s="19">
        <v>21894</v>
      </c>
      <c r="I621" s="16">
        <f t="shared" si="20"/>
        <v>18554.23728813559</v>
      </c>
      <c r="J621" s="16"/>
      <c r="K621" s="17">
        <f t="shared" si="21"/>
        <v>14843.389830508473</v>
      </c>
    </row>
    <row r="622" spans="1:11" s="1" customFormat="1" ht="11.25" customHeight="1" outlineLevel="1">
      <c r="A622" s="4">
        <v>616</v>
      </c>
      <c r="B622" s="35" t="s">
        <v>1107</v>
      </c>
      <c r="C622" s="35"/>
      <c r="D622" s="35"/>
      <c r="E622" s="35" t="s">
        <v>1108</v>
      </c>
      <c r="F622" s="35"/>
      <c r="G622" s="6" t="s">
        <v>27</v>
      </c>
      <c r="H622" s="19">
        <v>13066</v>
      </c>
      <c r="I622" s="16">
        <f t="shared" si="20"/>
        <v>11072.881355932204</v>
      </c>
      <c r="J622" s="16"/>
      <c r="K622" s="17">
        <f t="shared" si="21"/>
        <v>8858.305084745763</v>
      </c>
    </row>
    <row r="623" spans="1:11" s="1" customFormat="1" ht="11.25" customHeight="1" outlineLevel="1">
      <c r="A623" s="4">
        <v>617</v>
      </c>
      <c r="B623" s="35" t="s">
        <v>1109</v>
      </c>
      <c r="C623" s="35"/>
      <c r="D623" s="35"/>
      <c r="E623" s="35" t="s">
        <v>1110</v>
      </c>
      <c r="F623" s="35"/>
      <c r="G623" s="6" t="s">
        <v>27</v>
      </c>
      <c r="H623" s="19">
        <v>3000</v>
      </c>
      <c r="I623" s="16">
        <f t="shared" si="20"/>
        <v>2542.3728813559323</v>
      </c>
      <c r="J623" s="16"/>
      <c r="K623" s="17">
        <f t="shared" si="21"/>
        <v>2033.898305084746</v>
      </c>
    </row>
    <row r="624" spans="1:11" s="1" customFormat="1" ht="11.25" customHeight="1" outlineLevel="1">
      <c r="A624" s="4">
        <v>618</v>
      </c>
      <c r="B624" s="35" t="s">
        <v>1111</v>
      </c>
      <c r="C624" s="35"/>
      <c r="D624" s="35"/>
      <c r="E624" s="35" t="s">
        <v>1112</v>
      </c>
      <c r="F624" s="35"/>
      <c r="G624" s="6" t="s">
        <v>27</v>
      </c>
      <c r="H624" s="19">
        <v>167000</v>
      </c>
      <c r="I624" s="16">
        <f t="shared" si="20"/>
        <v>141525.42372881356</v>
      </c>
      <c r="J624" s="16"/>
      <c r="K624" s="17">
        <f t="shared" si="21"/>
        <v>113220.33898305085</v>
      </c>
    </row>
    <row r="625" spans="1:11" s="1" customFormat="1" ht="11.25" customHeight="1" outlineLevel="1">
      <c r="A625" s="4">
        <v>619</v>
      </c>
      <c r="B625" s="35" t="s">
        <v>1113</v>
      </c>
      <c r="C625" s="35"/>
      <c r="D625" s="35"/>
      <c r="E625" s="35" t="s">
        <v>1114</v>
      </c>
      <c r="F625" s="35"/>
      <c r="G625" s="6" t="s">
        <v>27</v>
      </c>
      <c r="H625" s="19">
        <v>40515</v>
      </c>
      <c r="I625" s="16">
        <f t="shared" si="20"/>
        <v>34334.745762711864</v>
      </c>
      <c r="J625" s="16"/>
      <c r="K625" s="17">
        <f t="shared" si="21"/>
        <v>27467.79661016949</v>
      </c>
    </row>
    <row r="626" spans="1:11" s="1" customFormat="1" ht="11.25" customHeight="1" outlineLevel="1">
      <c r="A626" s="4">
        <v>620</v>
      </c>
      <c r="B626" s="35" t="s">
        <v>1115</v>
      </c>
      <c r="C626" s="35"/>
      <c r="D626" s="35"/>
      <c r="E626" s="35" t="s">
        <v>1116</v>
      </c>
      <c r="F626" s="35"/>
      <c r="G626" s="6" t="s">
        <v>27</v>
      </c>
      <c r="H626" s="19">
        <v>44628</v>
      </c>
      <c r="I626" s="16">
        <f t="shared" si="20"/>
        <v>37820.338983050846</v>
      </c>
      <c r="J626" s="16"/>
      <c r="K626" s="17">
        <f t="shared" si="21"/>
        <v>30256.271186440677</v>
      </c>
    </row>
    <row r="627" spans="1:11" s="1" customFormat="1" ht="11.25" customHeight="1" outlineLevel="1">
      <c r="A627" s="4">
        <v>621</v>
      </c>
      <c r="B627" s="35" t="s">
        <v>1117</v>
      </c>
      <c r="C627" s="35"/>
      <c r="D627" s="35"/>
      <c r="E627" s="35" t="s">
        <v>1118</v>
      </c>
      <c r="F627" s="35"/>
      <c r="G627" s="6" t="s">
        <v>27</v>
      </c>
      <c r="H627" s="19">
        <v>598434</v>
      </c>
      <c r="I627" s="16">
        <f t="shared" si="20"/>
        <v>507147.4576271186</v>
      </c>
      <c r="J627" s="16"/>
      <c r="K627" s="17">
        <f t="shared" si="21"/>
        <v>405717.9661016949</v>
      </c>
    </row>
    <row r="628" spans="1:11" s="1" customFormat="1" ht="11.25" customHeight="1" outlineLevel="1">
      <c r="A628" s="4">
        <v>622</v>
      </c>
      <c r="B628" s="35" t="s">
        <v>1119</v>
      </c>
      <c r="C628" s="35"/>
      <c r="D628" s="35"/>
      <c r="E628" s="35" t="s">
        <v>1120</v>
      </c>
      <c r="F628" s="35"/>
      <c r="G628" s="6" t="s">
        <v>27</v>
      </c>
      <c r="H628" s="19">
        <v>200978</v>
      </c>
      <c r="I628" s="16">
        <f t="shared" si="20"/>
        <v>170320.33898305084</v>
      </c>
      <c r="J628" s="16"/>
      <c r="K628" s="17">
        <f t="shared" si="21"/>
        <v>136256.2711864407</v>
      </c>
    </row>
    <row r="629" spans="1:11" s="1" customFormat="1" ht="11.25" customHeight="1" outlineLevel="1">
      <c r="A629" s="4">
        <v>623</v>
      </c>
      <c r="B629" s="35" t="s">
        <v>1121</v>
      </c>
      <c r="C629" s="35"/>
      <c r="D629" s="35"/>
      <c r="E629" s="35" t="s">
        <v>1122</v>
      </c>
      <c r="F629" s="35"/>
      <c r="G629" s="6" t="s">
        <v>27</v>
      </c>
      <c r="H629" s="19">
        <v>19123</v>
      </c>
      <c r="I629" s="16">
        <f t="shared" si="20"/>
        <v>16205.93220338983</v>
      </c>
      <c r="J629" s="16"/>
      <c r="K629" s="17">
        <f t="shared" si="21"/>
        <v>12964.745762711864</v>
      </c>
    </row>
    <row r="630" spans="1:11" s="1" customFormat="1" ht="11.25" customHeight="1" outlineLevel="1">
      <c r="A630" s="4">
        <v>624</v>
      </c>
      <c r="B630" s="35" t="s">
        <v>1123</v>
      </c>
      <c r="C630" s="35"/>
      <c r="D630" s="35"/>
      <c r="E630" s="35" t="s">
        <v>1124</v>
      </c>
      <c r="F630" s="35"/>
      <c r="G630" s="6" t="s">
        <v>27</v>
      </c>
      <c r="H630" s="19">
        <v>1125</v>
      </c>
      <c r="I630" s="16">
        <f t="shared" si="20"/>
        <v>953.3898305084746</v>
      </c>
      <c r="J630" s="16"/>
      <c r="K630" s="17">
        <f t="shared" si="21"/>
        <v>762.7118644067797</v>
      </c>
    </row>
    <row r="631" spans="1:11" s="1" customFormat="1" ht="11.25" customHeight="1" outlineLevel="1">
      <c r="A631" s="4">
        <v>625</v>
      </c>
      <c r="B631" s="35" t="s">
        <v>1125</v>
      </c>
      <c r="C631" s="35"/>
      <c r="D631" s="35"/>
      <c r="E631" s="35" t="s">
        <v>1126</v>
      </c>
      <c r="F631" s="35"/>
      <c r="G631" s="6" t="s">
        <v>27</v>
      </c>
      <c r="H631" s="19">
        <v>84570</v>
      </c>
      <c r="I631" s="16">
        <f t="shared" si="20"/>
        <v>71669.49152542373</v>
      </c>
      <c r="J631" s="16"/>
      <c r="K631" s="17">
        <f t="shared" si="21"/>
        <v>57335.59322033898</v>
      </c>
    </row>
    <row r="632" spans="1:11" s="1" customFormat="1" ht="11.25" customHeight="1" outlineLevel="1">
      <c r="A632" s="4">
        <v>626</v>
      </c>
      <c r="B632" s="35" t="s">
        <v>1127</v>
      </c>
      <c r="C632" s="35"/>
      <c r="D632" s="35"/>
      <c r="E632" s="35" t="s">
        <v>1126</v>
      </c>
      <c r="F632" s="35"/>
      <c r="G632" s="6" t="s">
        <v>27</v>
      </c>
      <c r="H632" s="19">
        <v>84570</v>
      </c>
      <c r="I632" s="16">
        <f t="shared" si="20"/>
        <v>71669.49152542373</v>
      </c>
      <c r="J632" s="16"/>
      <c r="K632" s="17">
        <f t="shared" si="21"/>
        <v>57335.59322033898</v>
      </c>
    </row>
    <row r="633" spans="1:11" s="1" customFormat="1" ht="11.25" customHeight="1" outlineLevel="1">
      <c r="A633" s="4">
        <v>627</v>
      </c>
      <c r="B633" s="35" t="s">
        <v>1128</v>
      </c>
      <c r="C633" s="35"/>
      <c r="D633" s="35"/>
      <c r="E633" s="35" t="s">
        <v>1129</v>
      </c>
      <c r="F633" s="35"/>
      <c r="G633" s="6" t="s">
        <v>27</v>
      </c>
      <c r="H633" s="19">
        <v>577283</v>
      </c>
      <c r="I633" s="16">
        <f t="shared" si="20"/>
        <v>489222.88135593216</v>
      </c>
      <c r="J633" s="16"/>
      <c r="K633" s="17">
        <f t="shared" si="21"/>
        <v>391378.30508474575</v>
      </c>
    </row>
    <row r="634" spans="1:11" s="1" customFormat="1" ht="11.25" customHeight="1" outlineLevel="1">
      <c r="A634" s="4">
        <v>628</v>
      </c>
      <c r="B634" s="35" t="s">
        <v>1130</v>
      </c>
      <c r="C634" s="35"/>
      <c r="D634" s="35"/>
      <c r="E634" s="35" t="s">
        <v>1131</v>
      </c>
      <c r="F634" s="35"/>
      <c r="G634" s="6" t="s">
        <v>27</v>
      </c>
      <c r="H634" s="19">
        <v>67427</v>
      </c>
      <c r="I634" s="16">
        <f t="shared" si="20"/>
        <v>57141.52542372881</v>
      </c>
      <c r="J634" s="16"/>
      <c r="K634" s="17">
        <f t="shared" si="21"/>
        <v>45713.220338983054</v>
      </c>
    </row>
    <row r="635" spans="1:11" s="1" customFormat="1" ht="21.75" customHeight="1" outlineLevel="1">
      <c r="A635" s="4">
        <v>629</v>
      </c>
      <c r="B635" s="35" t="s">
        <v>1132</v>
      </c>
      <c r="C635" s="35"/>
      <c r="D635" s="35"/>
      <c r="E635" s="35" t="s">
        <v>1133</v>
      </c>
      <c r="F635" s="35"/>
      <c r="G635" s="6" t="s">
        <v>27</v>
      </c>
      <c r="H635" s="19">
        <v>79303</v>
      </c>
      <c r="I635" s="16">
        <f t="shared" si="20"/>
        <v>67205.93220338984</v>
      </c>
      <c r="J635" s="16"/>
      <c r="K635" s="17">
        <f t="shared" si="21"/>
        <v>53764.74576271187</v>
      </c>
    </row>
    <row r="636" spans="1:11" s="1" customFormat="1" ht="21.75" customHeight="1" outlineLevel="1">
      <c r="A636" s="4">
        <v>630</v>
      </c>
      <c r="B636" s="35" t="s">
        <v>1134</v>
      </c>
      <c r="C636" s="35"/>
      <c r="D636" s="35"/>
      <c r="E636" s="35" t="s">
        <v>1135</v>
      </c>
      <c r="F636" s="35"/>
      <c r="G636" s="6" t="s">
        <v>27</v>
      </c>
      <c r="H636" s="19">
        <v>79303</v>
      </c>
      <c r="I636" s="16">
        <f t="shared" si="20"/>
        <v>67205.93220338984</v>
      </c>
      <c r="J636" s="16"/>
      <c r="K636" s="17">
        <f t="shared" si="21"/>
        <v>53764.74576271187</v>
      </c>
    </row>
    <row r="637" spans="1:11" s="1" customFormat="1" ht="11.25" customHeight="1" outlineLevel="1">
      <c r="A637" s="4">
        <v>631</v>
      </c>
      <c r="B637" s="35" t="s">
        <v>1136</v>
      </c>
      <c r="C637" s="35"/>
      <c r="D637" s="35"/>
      <c r="E637" s="35" t="s">
        <v>1137</v>
      </c>
      <c r="F637" s="35"/>
      <c r="G637" s="6" t="s">
        <v>27</v>
      </c>
      <c r="H637" s="19">
        <v>79303</v>
      </c>
      <c r="I637" s="16">
        <f t="shared" si="20"/>
        <v>67205.93220338984</v>
      </c>
      <c r="J637" s="16"/>
      <c r="K637" s="17">
        <f t="shared" si="21"/>
        <v>53764.74576271187</v>
      </c>
    </row>
    <row r="638" spans="1:11" s="1" customFormat="1" ht="11.25" customHeight="1" outlineLevel="1">
      <c r="A638" s="4">
        <v>632</v>
      </c>
      <c r="B638" s="35" t="s">
        <v>1138</v>
      </c>
      <c r="C638" s="35"/>
      <c r="D638" s="35"/>
      <c r="E638" s="35" t="s">
        <v>1139</v>
      </c>
      <c r="F638" s="35"/>
      <c r="G638" s="6" t="s">
        <v>27</v>
      </c>
      <c r="H638" s="19">
        <v>36546</v>
      </c>
      <c r="I638" s="16">
        <f t="shared" si="20"/>
        <v>30971.186440677968</v>
      </c>
      <c r="J638" s="16"/>
      <c r="K638" s="17">
        <f t="shared" si="21"/>
        <v>24776.949152542376</v>
      </c>
    </row>
    <row r="639" spans="1:11" s="1" customFormat="1" ht="11.25" customHeight="1" outlineLevel="1">
      <c r="A639" s="4">
        <v>633</v>
      </c>
      <c r="B639" s="35" t="s">
        <v>1140</v>
      </c>
      <c r="C639" s="35"/>
      <c r="D639" s="35"/>
      <c r="E639" s="35" t="s">
        <v>1141</v>
      </c>
      <c r="F639" s="35"/>
      <c r="G639" s="6" t="s">
        <v>27</v>
      </c>
      <c r="H639" s="19">
        <v>33410</v>
      </c>
      <c r="I639" s="16">
        <f t="shared" si="20"/>
        <v>28313.5593220339</v>
      </c>
      <c r="J639" s="16"/>
      <c r="K639" s="17">
        <f t="shared" si="21"/>
        <v>22650.847457627122</v>
      </c>
    </row>
    <row r="640" spans="1:11" s="1" customFormat="1" ht="11.25" customHeight="1" outlineLevel="1">
      <c r="A640" s="4">
        <v>634</v>
      </c>
      <c r="B640" s="35" t="s">
        <v>1142</v>
      </c>
      <c r="C640" s="35"/>
      <c r="D640" s="35"/>
      <c r="E640" s="35" t="s">
        <v>1143</v>
      </c>
      <c r="F640" s="35"/>
      <c r="G640" s="6" t="s">
        <v>27</v>
      </c>
      <c r="H640" s="19">
        <v>637606</v>
      </c>
      <c r="I640" s="16">
        <f t="shared" si="20"/>
        <v>540344.0677966102</v>
      </c>
      <c r="J640" s="16"/>
      <c r="K640" s="17">
        <f t="shared" si="21"/>
        <v>432275.25423728814</v>
      </c>
    </row>
    <row r="641" spans="1:11" s="1" customFormat="1" ht="11.25" customHeight="1" outlineLevel="1">
      <c r="A641" s="4">
        <v>635</v>
      </c>
      <c r="B641" s="35" t="s">
        <v>1144</v>
      </c>
      <c r="C641" s="35"/>
      <c r="D641" s="35"/>
      <c r="E641" s="35" t="s">
        <v>1145</v>
      </c>
      <c r="F641" s="35"/>
      <c r="G641" s="6" t="s">
        <v>27</v>
      </c>
      <c r="H641" s="19">
        <v>11595748</v>
      </c>
      <c r="I641" s="16">
        <f t="shared" si="20"/>
        <v>9826905.084745763</v>
      </c>
      <c r="J641" s="16"/>
      <c r="K641" s="17">
        <f t="shared" si="21"/>
        <v>7861524.06779661</v>
      </c>
    </row>
    <row r="642" spans="1:11" s="1" customFormat="1" ht="11.25" customHeight="1" outlineLevel="1">
      <c r="A642" s="4">
        <v>636</v>
      </c>
      <c r="B642" s="35" t="s">
        <v>1146</v>
      </c>
      <c r="C642" s="35"/>
      <c r="D642" s="35"/>
      <c r="E642" s="35" t="s">
        <v>1147</v>
      </c>
      <c r="F642" s="35"/>
      <c r="G642" s="6" t="s">
        <v>27</v>
      </c>
      <c r="H642" s="19">
        <v>555681</v>
      </c>
      <c r="I642" s="16">
        <f t="shared" si="20"/>
        <v>470916.1016949152</v>
      </c>
      <c r="J642" s="16"/>
      <c r="K642" s="17">
        <f t="shared" si="21"/>
        <v>376732.8813559322</v>
      </c>
    </row>
    <row r="643" spans="1:11" s="1" customFormat="1" ht="11.25" customHeight="1" outlineLevel="1">
      <c r="A643" s="4">
        <v>637</v>
      </c>
      <c r="B643" s="35" t="s">
        <v>1148</v>
      </c>
      <c r="C643" s="35"/>
      <c r="D643" s="35"/>
      <c r="E643" s="35" t="s">
        <v>1149</v>
      </c>
      <c r="F643" s="35"/>
      <c r="G643" s="6" t="s">
        <v>27</v>
      </c>
      <c r="H643" s="19">
        <v>6357318</v>
      </c>
      <c r="I643" s="16">
        <f t="shared" si="20"/>
        <v>5387557.627118643</v>
      </c>
      <c r="J643" s="16"/>
      <c r="K643" s="17">
        <f t="shared" si="21"/>
        <v>4310046.1016949145</v>
      </c>
    </row>
    <row r="644" spans="1:11" s="1" customFormat="1" ht="11.25" customHeight="1" outlineLevel="1">
      <c r="A644" s="4">
        <v>638</v>
      </c>
      <c r="B644" s="35" t="s">
        <v>1150</v>
      </c>
      <c r="C644" s="35"/>
      <c r="D644" s="35"/>
      <c r="E644" s="35" t="s">
        <v>1151</v>
      </c>
      <c r="F644" s="35"/>
      <c r="G644" s="6" t="s">
        <v>27</v>
      </c>
      <c r="H644" s="19">
        <v>33006</v>
      </c>
      <c r="I644" s="16">
        <f t="shared" si="20"/>
        <v>27971.186440677968</v>
      </c>
      <c r="J644" s="16"/>
      <c r="K644" s="17">
        <f t="shared" si="21"/>
        <v>22376.949152542376</v>
      </c>
    </row>
    <row r="645" spans="1:11" s="1" customFormat="1" ht="11.25" customHeight="1" outlineLevel="1">
      <c r="A645" s="4">
        <v>639</v>
      </c>
      <c r="B645" s="35" t="s">
        <v>1152</v>
      </c>
      <c r="C645" s="35"/>
      <c r="D645" s="35"/>
      <c r="E645" s="35" t="s">
        <v>1153</v>
      </c>
      <c r="F645" s="35"/>
      <c r="G645" s="6" t="s">
        <v>27</v>
      </c>
      <c r="H645" s="19">
        <v>7146994</v>
      </c>
      <c r="I645" s="16">
        <f t="shared" si="20"/>
        <v>6056774.576271187</v>
      </c>
      <c r="J645" s="16"/>
      <c r="K645" s="17">
        <f t="shared" si="21"/>
        <v>4845419.661016949</v>
      </c>
    </row>
    <row r="646" spans="1:11" s="1" customFormat="1" ht="11.25" customHeight="1" outlineLevel="1">
      <c r="A646" s="4">
        <v>640</v>
      </c>
      <c r="B646" s="35" t="s">
        <v>1154</v>
      </c>
      <c r="C646" s="35"/>
      <c r="D646" s="35"/>
      <c r="E646" s="35" t="s">
        <v>1155</v>
      </c>
      <c r="F646" s="35"/>
      <c r="G646" s="6" t="s">
        <v>27</v>
      </c>
      <c r="H646" s="19">
        <v>39694</v>
      </c>
      <c r="I646" s="16">
        <f aca="true" t="shared" si="22" ref="I646:I709">H646/118*100</f>
        <v>33638.983050847455</v>
      </c>
      <c r="J646" s="16"/>
      <c r="K646" s="17">
        <f t="shared" si="21"/>
        <v>26911.186440677964</v>
      </c>
    </row>
    <row r="647" spans="1:11" s="1" customFormat="1" ht="11.25" customHeight="1" outlineLevel="1">
      <c r="A647" s="4">
        <v>641</v>
      </c>
      <c r="B647" s="35" t="s">
        <v>1156</v>
      </c>
      <c r="C647" s="35"/>
      <c r="D647" s="35"/>
      <c r="E647" s="35" t="s">
        <v>1157</v>
      </c>
      <c r="F647" s="35"/>
      <c r="G647" s="6" t="s">
        <v>27</v>
      </c>
      <c r="H647" s="19">
        <v>739554</v>
      </c>
      <c r="I647" s="16">
        <f t="shared" si="22"/>
        <v>626740.6779661017</v>
      </c>
      <c r="J647" s="16"/>
      <c r="K647" s="17">
        <f aca="true" t="shared" si="23" ref="K647:K710">I647*0.8</f>
        <v>501392.5423728814</v>
      </c>
    </row>
    <row r="648" spans="1:11" s="1" customFormat="1" ht="11.25" customHeight="1" outlineLevel="1">
      <c r="A648" s="4">
        <v>642</v>
      </c>
      <c r="B648" s="35" t="s">
        <v>1158</v>
      </c>
      <c r="C648" s="35"/>
      <c r="D648" s="35"/>
      <c r="E648" s="35" t="s">
        <v>1159</v>
      </c>
      <c r="F648" s="35"/>
      <c r="G648" s="6" t="s">
        <v>27</v>
      </c>
      <c r="H648" s="19">
        <v>9843753</v>
      </c>
      <c r="I648" s="16">
        <f t="shared" si="22"/>
        <v>8342163.559322034</v>
      </c>
      <c r="J648" s="16"/>
      <c r="K648" s="17">
        <f t="shared" si="23"/>
        <v>6673730.847457628</v>
      </c>
    </row>
    <row r="649" spans="1:11" s="1" customFormat="1" ht="21.75" customHeight="1" outlineLevel="1">
      <c r="A649" s="4">
        <v>643</v>
      </c>
      <c r="B649" s="35" t="s">
        <v>1160</v>
      </c>
      <c r="C649" s="35"/>
      <c r="D649" s="35"/>
      <c r="E649" s="35" t="s">
        <v>1161</v>
      </c>
      <c r="F649" s="35"/>
      <c r="G649" s="6" t="s">
        <v>27</v>
      </c>
      <c r="H649" s="19">
        <v>44760667</v>
      </c>
      <c r="I649" s="16">
        <f t="shared" si="22"/>
        <v>37932768.644067794</v>
      </c>
      <c r="J649" s="16"/>
      <c r="K649" s="17">
        <f t="shared" si="23"/>
        <v>30346214.915254235</v>
      </c>
    </row>
    <row r="650" spans="1:11" s="1" customFormat="1" ht="11.25" customHeight="1" outlineLevel="1">
      <c r="A650" s="4">
        <v>644</v>
      </c>
      <c r="B650" s="35" t="s">
        <v>1162</v>
      </c>
      <c r="C650" s="35"/>
      <c r="D650" s="35"/>
      <c r="E650" s="35" t="s">
        <v>1163</v>
      </c>
      <c r="F650" s="35"/>
      <c r="G650" s="6" t="s">
        <v>27</v>
      </c>
      <c r="H650" s="19">
        <v>107464</v>
      </c>
      <c r="I650" s="16">
        <f t="shared" si="22"/>
        <v>91071.18644067796</v>
      </c>
      <c r="J650" s="16"/>
      <c r="K650" s="17">
        <f t="shared" si="23"/>
        <v>72856.94915254238</v>
      </c>
    </row>
    <row r="651" spans="1:11" s="1" customFormat="1" ht="11.25" customHeight="1" outlineLevel="1">
      <c r="A651" s="4">
        <v>645</v>
      </c>
      <c r="B651" s="35" t="s">
        <v>1164</v>
      </c>
      <c r="C651" s="35"/>
      <c r="D651" s="35"/>
      <c r="E651" s="35" t="s">
        <v>1165</v>
      </c>
      <c r="F651" s="35"/>
      <c r="G651" s="6" t="s">
        <v>27</v>
      </c>
      <c r="H651" s="19">
        <v>13888</v>
      </c>
      <c r="I651" s="16">
        <f t="shared" si="22"/>
        <v>11769.49152542373</v>
      </c>
      <c r="J651" s="16"/>
      <c r="K651" s="17">
        <f t="shared" si="23"/>
        <v>9415.593220338984</v>
      </c>
    </row>
    <row r="652" spans="1:11" s="1" customFormat="1" ht="11.25" customHeight="1" outlineLevel="1">
      <c r="A652" s="4">
        <v>646</v>
      </c>
      <c r="B652" s="35" t="s">
        <v>1166</v>
      </c>
      <c r="C652" s="35"/>
      <c r="D652" s="35"/>
      <c r="E652" s="35" t="s">
        <v>1167</v>
      </c>
      <c r="F652" s="35"/>
      <c r="G652" s="6" t="s">
        <v>27</v>
      </c>
      <c r="H652" s="19">
        <v>124</v>
      </c>
      <c r="I652" s="16">
        <f t="shared" si="22"/>
        <v>105.08474576271188</v>
      </c>
      <c r="J652" s="16"/>
      <c r="K652" s="17">
        <f t="shared" si="23"/>
        <v>84.06779661016951</v>
      </c>
    </row>
    <row r="653" spans="1:11" s="1" customFormat="1" ht="11.25" customHeight="1" outlineLevel="1">
      <c r="A653" s="4">
        <v>647</v>
      </c>
      <c r="B653" s="35" t="s">
        <v>1168</v>
      </c>
      <c r="C653" s="35"/>
      <c r="D653" s="35"/>
      <c r="E653" s="35" t="s">
        <v>1169</v>
      </c>
      <c r="F653" s="35"/>
      <c r="G653" s="6" t="s">
        <v>27</v>
      </c>
      <c r="H653" s="19">
        <v>99</v>
      </c>
      <c r="I653" s="16">
        <f t="shared" si="22"/>
        <v>83.89830508474576</v>
      </c>
      <c r="J653" s="16"/>
      <c r="K653" s="17">
        <f t="shared" si="23"/>
        <v>67.11864406779661</v>
      </c>
    </row>
    <row r="654" spans="1:11" s="1" customFormat="1" ht="11.25" customHeight="1" outlineLevel="1">
      <c r="A654" s="4">
        <v>648</v>
      </c>
      <c r="B654" s="35" t="s">
        <v>1170</v>
      </c>
      <c r="C654" s="35"/>
      <c r="D654" s="35"/>
      <c r="E654" s="35" t="s">
        <v>1169</v>
      </c>
      <c r="F654" s="35"/>
      <c r="G654" s="6" t="s">
        <v>27</v>
      </c>
      <c r="H654" s="19">
        <v>99</v>
      </c>
      <c r="I654" s="16">
        <f t="shared" si="22"/>
        <v>83.89830508474576</v>
      </c>
      <c r="J654" s="16"/>
      <c r="K654" s="17">
        <f t="shared" si="23"/>
        <v>67.11864406779661</v>
      </c>
    </row>
    <row r="655" spans="1:11" s="1" customFormat="1" ht="11.25" customHeight="1" outlineLevel="1">
      <c r="A655" s="4">
        <v>649</v>
      </c>
      <c r="B655" s="35" t="s">
        <v>1171</v>
      </c>
      <c r="C655" s="35"/>
      <c r="D655" s="35"/>
      <c r="E655" s="35" t="s">
        <v>1172</v>
      </c>
      <c r="F655" s="35"/>
      <c r="G655" s="6" t="s">
        <v>27</v>
      </c>
      <c r="H655" s="19">
        <v>183558</v>
      </c>
      <c r="I655" s="16">
        <f t="shared" si="22"/>
        <v>155557.62711864407</v>
      </c>
      <c r="J655" s="16"/>
      <c r="K655" s="17">
        <f t="shared" si="23"/>
        <v>124446.10169491527</v>
      </c>
    </row>
    <row r="656" spans="1:11" s="1" customFormat="1" ht="11.25" customHeight="1" outlineLevel="1">
      <c r="A656" s="4">
        <v>650</v>
      </c>
      <c r="B656" s="35" t="s">
        <v>1173</v>
      </c>
      <c r="C656" s="35"/>
      <c r="D656" s="35"/>
      <c r="E656" s="35" t="s">
        <v>1172</v>
      </c>
      <c r="F656" s="35"/>
      <c r="G656" s="6" t="s">
        <v>27</v>
      </c>
      <c r="H656" s="19">
        <v>183558</v>
      </c>
      <c r="I656" s="16">
        <f t="shared" si="22"/>
        <v>155557.62711864407</v>
      </c>
      <c r="J656" s="16"/>
      <c r="K656" s="17">
        <f t="shared" si="23"/>
        <v>124446.10169491527</v>
      </c>
    </row>
    <row r="657" spans="1:11" s="1" customFormat="1" ht="11.25" customHeight="1" outlineLevel="1">
      <c r="A657" s="4">
        <v>651</v>
      </c>
      <c r="B657" s="35" t="s">
        <v>1174</v>
      </c>
      <c r="C657" s="35"/>
      <c r="D657" s="35"/>
      <c r="E657" s="35" t="s">
        <v>1175</v>
      </c>
      <c r="F657" s="35"/>
      <c r="G657" s="6" t="s">
        <v>27</v>
      </c>
      <c r="H657" s="19">
        <v>11194</v>
      </c>
      <c r="I657" s="16">
        <f t="shared" si="22"/>
        <v>9486.4406779661</v>
      </c>
      <c r="J657" s="16"/>
      <c r="K657" s="17">
        <f t="shared" si="23"/>
        <v>7589.152542372881</v>
      </c>
    </row>
    <row r="658" spans="1:11" s="1" customFormat="1" ht="11.25" customHeight="1" outlineLevel="1">
      <c r="A658" s="4">
        <v>652</v>
      </c>
      <c r="B658" s="35" t="s">
        <v>1176</v>
      </c>
      <c r="C658" s="35"/>
      <c r="D658" s="35"/>
      <c r="E658" s="35" t="s">
        <v>1177</v>
      </c>
      <c r="F658" s="35"/>
      <c r="G658" s="6" t="s">
        <v>27</v>
      </c>
      <c r="H658" s="19">
        <v>374750</v>
      </c>
      <c r="I658" s="16">
        <f t="shared" si="22"/>
        <v>317584.74576271186</v>
      </c>
      <c r="J658" s="16"/>
      <c r="K658" s="17">
        <f t="shared" si="23"/>
        <v>254067.7966101695</v>
      </c>
    </row>
    <row r="659" spans="1:11" s="1" customFormat="1" ht="11.25" customHeight="1" outlineLevel="1">
      <c r="A659" s="4">
        <v>653</v>
      </c>
      <c r="B659" s="35" t="s">
        <v>1178</v>
      </c>
      <c r="C659" s="35"/>
      <c r="D659" s="35"/>
      <c r="E659" s="35" t="s">
        <v>1179</v>
      </c>
      <c r="F659" s="35"/>
      <c r="G659" s="6" t="s">
        <v>27</v>
      </c>
      <c r="H659" s="19">
        <v>73143287</v>
      </c>
      <c r="I659" s="16">
        <f t="shared" si="22"/>
        <v>61985836.44067796</v>
      </c>
      <c r="J659" s="16"/>
      <c r="K659" s="17">
        <f t="shared" si="23"/>
        <v>49588669.152542375</v>
      </c>
    </row>
    <row r="660" spans="1:11" s="1" customFormat="1" ht="11.25" customHeight="1" outlineLevel="1">
      <c r="A660" s="4">
        <v>654</v>
      </c>
      <c r="B660" s="35" t="s">
        <v>1180</v>
      </c>
      <c r="C660" s="35"/>
      <c r="D660" s="35"/>
      <c r="E660" s="35" t="s">
        <v>1181</v>
      </c>
      <c r="F660" s="35"/>
      <c r="G660" s="6" t="s">
        <v>27</v>
      </c>
      <c r="H660" s="19">
        <v>743771</v>
      </c>
      <c r="I660" s="16">
        <f t="shared" si="22"/>
        <v>630314.4067796611</v>
      </c>
      <c r="J660" s="16"/>
      <c r="K660" s="17">
        <f t="shared" si="23"/>
        <v>504251.52542372886</v>
      </c>
    </row>
    <row r="661" spans="1:11" s="1" customFormat="1" ht="11.25" customHeight="1" outlineLevel="1">
      <c r="A661" s="4">
        <v>655</v>
      </c>
      <c r="B661" s="35" t="s">
        <v>1182</v>
      </c>
      <c r="C661" s="35"/>
      <c r="D661" s="35"/>
      <c r="E661" s="35" t="s">
        <v>1183</v>
      </c>
      <c r="F661" s="35"/>
      <c r="G661" s="6" t="s">
        <v>27</v>
      </c>
      <c r="H661" s="19">
        <v>78864</v>
      </c>
      <c r="I661" s="16">
        <f t="shared" si="22"/>
        <v>66833.89830508475</v>
      </c>
      <c r="J661" s="16"/>
      <c r="K661" s="17">
        <f t="shared" si="23"/>
        <v>53467.1186440678</v>
      </c>
    </row>
    <row r="662" spans="1:11" s="1" customFormat="1" ht="11.25" customHeight="1" outlineLevel="1">
      <c r="A662" s="4">
        <v>656</v>
      </c>
      <c r="B662" s="35" t="s">
        <v>1184</v>
      </c>
      <c r="C662" s="35"/>
      <c r="D662" s="35"/>
      <c r="E662" s="35" t="s">
        <v>1185</v>
      </c>
      <c r="F662" s="35"/>
      <c r="G662" s="6" t="s">
        <v>27</v>
      </c>
      <c r="H662" s="19">
        <v>141362</v>
      </c>
      <c r="I662" s="16">
        <f t="shared" si="22"/>
        <v>119798.30508474576</v>
      </c>
      <c r="J662" s="16"/>
      <c r="K662" s="17">
        <f t="shared" si="23"/>
        <v>95838.64406779662</v>
      </c>
    </row>
    <row r="663" spans="1:11" s="1" customFormat="1" ht="11.25" customHeight="1" outlineLevel="1">
      <c r="A663" s="4">
        <v>657</v>
      </c>
      <c r="B663" s="35" t="s">
        <v>1186</v>
      </c>
      <c r="C663" s="35"/>
      <c r="D663" s="35"/>
      <c r="E663" s="35" t="s">
        <v>1187</v>
      </c>
      <c r="F663" s="35"/>
      <c r="G663" s="6" t="s">
        <v>27</v>
      </c>
      <c r="H663" s="19">
        <v>26247</v>
      </c>
      <c r="I663" s="16">
        <f t="shared" si="22"/>
        <v>22243.22033898305</v>
      </c>
      <c r="J663" s="16"/>
      <c r="K663" s="17">
        <f t="shared" si="23"/>
        <v>17794.57627118644</v>
      </c>
    </row>
    <row r="664" spans="1:11" s="1" customFormat="1" ht="11.25" customHeight="1" outlineLevel="1">
      <c r="A664" s="4">
        <v>658</v>
      </c>
      <c r="B664" s="35" t="s">
        <v>1188</v>
      </c>
      <c r="C664" s="35"/>
      <c r="D664" s="35"/>
      <c r="E664" s="35" t="s">
        <v>1185</v>
      </c>
      <c r="F664" s="35"/>
      <c r="G664" s="6" t="s">
        <v>27</v>
      </c>
      <c r="H664" s="19">
        <v>141362</v>
      </c>
      <c r="I664" s="16">
        <f t="shared" si="22"/>
        <v>119798.30508474576</v>
      </c>
      <c r="J664" s="16"/>
      <c r="K664" s="17">
        <f t="shared" si="23"/>
        <v>95838.64406779662</v>
      </c>
    </row>
    <row r="665" spans="1:11" s="1" customFormat="1" ht="11.25" customHeight="1" outlineLevel="1">
      <c r="A665" s="4">
        <v>659</v>
      </c>
      <c r="B665" s="35" t="s">
        <v>1189</v>
      </c>
      <c r="C665" s="35"/>
      <c r="D665" s="35"/>
      <c r="E665" s="35" t="s">
        <v>1190</v>
      </c>
      <c r="F665" s="35"/>
      <c r="G665" s="6" t="s">
        <v>27</v>
      </c>
      <c r="H665" s="19">
        <v>1875</v>
      </c>
      <c r="I665" s="16">
        <f t="shared" si="22"/>
        <v>1588.9830508474577</v>
      </c>
      <c r="J665" s="16"/>
      <c r="K665" s="17">
        <f t="shared" si="23"/>
        <v>1271.1864406779662</v>
      </c>
    </row>
    <row r="666" spans="1:11" s="1" customFormat="1" ht="11.25" customHeight="1" outlineLevel="1">
      <c r="A666" s="4">
        <v>660</v>
      </c>
      <c r="B666" s="35" t="s">
        <v>1191</v>
      </c>
      <c r="C666" s="35"/>
      <c r="D666" s="35"/>
      <c r="E666" s="35" t="s">
        <v>1198</v>
      </c>
      <c r="F666" s="35"/>
      <c r="G666" s="6" t="s">
        <v>27</v>
      </c>
      <c r="H666" s="19">
        <v>146935</v>
      </c>
      <c r="I666" s="16">
        <f t="shared" si="22"/>
        <v>124521.18644067796</v>
      </c>
      <c r="J666" s="16"/>
      <c r="K666" s="17">
        <f t="shared" si="23"/>
        <v>99616.94915254238</v>
      </c>
    </row>
    <row r="667" spans="1:11" s="1" customFormat="1" ht="11.25" customHeight="1" outlineLevel="1">
      <c r="A667" s="4">
        <v>661</v>
      </c>
      <c r="B667" s="35" t="s">
        <v>1199</v>
      </c>
      <c r="C667" s="35"/>
      <c r="D667" s="35"/>
      <c r="E667" s="35" t="s">
        <v>1200</v>
      </c>
      <c r="F667" s="35"/>
      <c r="G667" s="6" t="s">
        <v>27</v>
      </c>
      <c r="H667" s="19">
        <v>35782</v>
      </c>
      <c r="I667" s="16">
        <f t="shared" si="22"/>
        <v>30323.728813559326</v>
      </c>
      <c r="J667" s="16"/>
      <c r="K667" s="17">
        <f t="shared" si="23"/>
        <v>24258.983050847462</v>
      </c>
    </row>
    <row r="668" spans="1:11" s="1" customFormat="1" ht="11.25" customHeight="1" outlineLevel="1">
      <c r="A668" s="4">
        <v>662</v>
      </c>
      <c r="B668" s="35" t="s">
        <v>1201</v>
      </c>
      <c r="C668" s="35"/>
      <c r="D668" s="35"/>
      <c r="E668" s="35" t="s">
        <v>1202</v>
      </c>
      <c r="F668" s="35"/>
      <c r="G668" s="6" t="s">
        <v>27</v>
      </c>
      <c r="H668" s="19">
        <v>26175</v>
      </c>
      <c r="I668" s="16">
        <f t="shared" si="22"/>
        <v>22182.20338983051</v>
      </c>
      <c r="J668" s="16"/>
      <c r="K668" s="17">
        <f t="shared" si="23"/>
        <v>17745.76271186441</v>
      </c>
    </row>
    <row r="669" spans="1:11" s="1" customFormat="1" ht="11.25" customHeight="1" outlineLevel="1">
      <c r="A669" s="4">
        <v>663</v>
      </c>
      <c r="B669" s="35" t="s">
        <v>1203</v>
      </c>
      <c r="C669" s="35"/>
      <c r="D669" s="35"/>
      <c r="E669" s="35" t="s">
        <v>1202</v>
      </c>
      <c r="F669" s="35"/>
      <c r="G669" s="6" t="s">
        <v>27</v>
      </c>
      <c r="H669" s="19">
        <v>26175</v>
      </c>
      <c r="I669" s="16">
        <f t="shared" si="22"/>
        <v>22182.20338983051</v>
      </c>
      <c r="J669" s="16"/>
      <c r="K669" s="17">
        <f t="shared" si="23"/>
        <v>17745.76271186441</v>
      </c>
    </row>
    <row r="670" spans="1:11" s="1" customFormat="1" ht="11.25" customHeight="1" outlineLevel="1">
      <c r="A670" s="4">
        <v>664</v>
      </c>
      <c r="B670" s="35" t="s">
        <v>1204</v>
      </c>
      <c r="C670" s="35"/>
      <c r="D670" s="35"/>
      <c r="E670" s="35" t="s">
        <v>1205</v>
      </c>
      <c r="F670" s="35"/>
      <c r="G670" s="6" t="s">
        <v>27</v>
      </c>
      <c r="H670" s="19">
        <v>12608</v>
      </c>
      <c r="I670" s="16">
        <f t="shared" si="22"/>
        <v>10684.745762711864</v>
      </c>
      <c r="J670" s="16"/>
      <c r="K670" s="17">
        <f t="shared" si="23"/>
        <v>8547.796610169491</v>
      </c>
    </row>
    <row r="671" spans="1:11" s="1" customFormat="1" ht="11.25" customHeight="1" outlineLevel="1">
      <c r="A671" s="4">
        <v>665</v>
      </c>
      <c r="B671" s="35" t="s">
        <v>1206</v>
      </c>
      <c r="C671" s="35"/>
      <c r="D671" s="35"/>
      <c r="E671" s="35" t="s">
        <v>1205</v>
      </c>
      <c r="F671" s="35"/>
      <c r="G671" s="6" t="s">
        <v>27</v>
      </c>
      <c r="H671" s="19">
        <v>12608</v>
      </c>
      <c r="I671" s="16">
        <f t="shared" si="22"/>
        <v>10684.745762711864</v>
      </c>
      <c r="J671" s="16"/>
      <c r="K671" s="17">
        <f t="shared" si="23"/>
        <v>8547.796610169491</v>
      </c>
    </row>
    <row r="672" spans="1:11" s="1" customFormat="1" ht="11.25" customHeight="1" outlineLevel="1">
      <c r="A672" s="4">
        <v>666</v>
      </c>
      <c r="B672" s="35" t="s">
        <v>1207</v>
      </c>
      <c r="C672" s="35"/>
      <c r="D672" s="35"/>
      <c r="E672" s="35" t="s">
        <v>1205</v>
      </c>
      <c r="F672" s="35"/>
      <c r="G672" s="6" t="s">
        <v>27</v>
      </c>
      <c r="H672" s="19">
        <v>12608</v>
      </c>
      <c r="I672" s="16">
        <f t="shared" si="22"/>
        <v>10684.745762711864</v>
      </c>
      <c r="J672" s="16"/>
      <c r="K672" s="17">
        <f t="shared" si="23"/>
        <v>8547.796610169491</v>
      </c>
    </row>
    <row r="673" spans="1:11" s="1" customFormat="1" ht="11.25" customHeight="1" outlineLevel="1">
      <c r="A673" s="4">
        <v>667</v>
      </c>
      <c r="B673" s="35" t="s">
        <v>1208</v>
      </c>
      <c r="C673" s="35"/>
      <c r="D673" s="35"/>
      <c r="E673" s="35" t="s">
        <v>1205</v>
      </c>
      <c r="F673" s="35"/>
      <c r="G673" s="6" t="s">
        <v>27</v>
      </c>
      <c r="H673" s="19">
        <v>12608</v>
      </c>
      <c r="I673" s="16">
        <f t="shared" si="22"/>
        <v>10684.745762711864</v>
      </c>
      <c r="J673" s="16"/>
      <c r="K673" s="17">
        <f t="shared" si="23"/>
        <v>8547.796610169491</v>
      </c>
    </row>
    <row r="674" spans="1:11" s="1" customFormat="1" ht="11.25" customHeight="1" outlineLevel="1">
      <c r="A674" s="4">
        <v>668</v>
      </c>
      <c r="B674" s="35" t="s">
        <v>1209</v>
      </c>
      <c r="C674" s="35"/>
      <c r="D674" s="35"/>
      <c r="E674" s="35" t="s">
        <v>1210</v>
      </c>
      <c r="F674" s="35"/>
      <c r="G674" s="6" t="s">
        <v>27</v>
      </c>
      <c r="H674" s="19">
        <v>10874</v>
      </c>
      <c r="I674" s="16">
        <f t="shared" si="22"/>
        <v>9215.254237288136</v>
      </c>
      <c r="J674" s="16"/>
      <c r="K674" s="17">
        <f t="shared" si="23"/>
        <v>7372.203389830509</v>
      </c>
    </row>
    <row r="675" spans="1:11" s="1" customFormat="1" ht="11.25" customHeight="1" outlineLevel="1">
      <c r="A675" s="4">
        <v>669</v>
      </c>
      <c r="B675" s="35" t="s">
        <v>1211</v>
      </c>
      <c r="C675" s="35"/>
      <c r="D675" s="35"/>
      <c r="E675" s="35" t="s">
        <v>1212</v>
      </c>
      <c r="F675" s="35"/>
      <c r="G675" s="6" t="s">
        <v>27</v>
      </c>
      <c r="H675" s="19">
        <v>6915285</v>
      </c>
      <c r="I675" s="16">
        <f t="shared" si="22"/>
        <v>5860411.016949153</v>
      </c>
      <c r="J675" s="16"/>
      <c r="K675" s="17">
        <f t="shared" si="23"/>
        <v>4688328.813559323</v>
      </c>
    </row>
    <row r="676" spans="1:11" s="1" customFormat="1" ht="11.25" customHeight="1" outlineLevel="1">
      <c r="A676" s="4">
        <v>670</v>
      </c>
      <c r="B676" s="35" t="s">
        <v>1213</v>
      </c>
      <c r="C676" s="35"/>
      <c r="D676" s="35"/>
      <c r="E676" s="35" t="s">
        <v>1214</v>
      </c>
      <c r="F676" s="35"/>
      <c r="G676" s="6" t="s">
        <v>27</v>
      </c>
      <c r="H676" s="19">
        <v>1001274</v>
      </c>
      <c r="I676" s="16">
        <f t="shared" si="22"/>
        <v>848537.2881355932</v>
      </c>
      <c r="J676" s="16"/>
      <c r="K676" s="17">
        <f t="shared" si="23"/>
        <v>678829.8305084746</v>
      </c>
    </row>
    <row r="677" spans="1:11" s="1" customFormat="1" ht="11.25" customHeight="1" outlineLevel="1">
      <c r="A677" s="4">
        <v>671</v>
      </c>
      <c r="B677" s="35" t="s">
        <v>1215</v>
      </c>
      <c r="C677" s="35"/>
      <c r="D677" s="35"/>
      <c r="E677" s="35" t="s">
        <v>1216</v>
      </c>
      <c r="F677" s="35"/>
      <c r="G677" s="6" t="s">
        <v>27</v>
      </c>
      <c r="H677" s="19">
        <v>26175</v>
      </c>
      <c r="I677" s="16">
        <f t="shared" si="22"/>
        <v>22182.20338983051</v>
      </c>
      <c r="J677" s="16"/>
      <c r="K677" s="17">
        <f t="shared" si="23"/>
        <v>17745.76271186441</v>
      </c>
    </row>
    <row r="678" spans="1:11" s="1" customFormat="1" ht="11.25" customHeight="1" outlineLevel="1">
      <c r="A678" s="4">
        <v>672</v>
      </c>
      <c r="B678" s="35" t="s">
        <v>1217</v>
      </c>
      <c r="C678" s="35"/>
      <c r="D678" s="35"/>
      <c r="E678" s="35" t="s">
        <v>1216</v>
      </c>
      <c r="F678" s="35"/>
      <c r="G678" s="6" t="s">
        <v>27</v>
      </c>
      <c r="H678" s="19">
        <v>26175</v>
      </c>
      <c r="I678" s="16">
        <f t="shared" si="22"/>
        <v>22182.20338983051</v>
      </c>
      <c r="J678" s="16"/>
      <c r="K678" s="17">
        <f t="shared" si="23"/>
        <v>17745.76271186441</v>
      </c>
    </row>
    <row r="679" spans="1:11" s="1" customFormat="1" ht="11.25" customHeight="1" outlineLevel="1">
      <c r="A679" s="4">
        <v>673</v>
      </c>
      <c r="B679" s="35" t="s">
        <v>1218</v>
      </c>
      <c r="C679" s="35"/>
      <c r="D679" s="35"/>
      <c r="E679" s="35" t="s">
        <v>1219</v>
      </c>
      <c r="F679" s="35"/>
      <c r="G679" s="6" t="s">
        <v>27</v>
      </c>
      <c r="H679" s="19">
        <v>42855</v>
      </c>
      <c r="I679" s="16">
        <f t="shared" si="22"/>
        <v>36317.79661016949</v>
      </c>
      <c r="J679" s="16"/>
      <c r="K679" s="17">
        <f t="shared" si="23"/>
        <v>29054.237288135595</v>
      </c>
    </row>
    <row r="680" spans="1:11" s="1" customFormat="1" ht="11.25" customHeight="1" outlineLevel="1">
      <c r="A680" s="4">
        <v>674</v>
      </c>
      <c r="B680" s="35" t="s">
        <v>1220</v>
      </c>
      <c r="C680" s="35"/>
      <c r="D680" s="35"/>
      <c r="E680" s="35" t="s">
        <v>1219</v>
      </c>
      <c r="F680" s="35"/>
      <c r="G680" s="6" t="s">
        <v>27</v>
      </c>
      <c r="H680" s="19">
        <v>42855</v>
      </c>
      <c r="I680" s="16">
        <f t="shared" si="22"/>
        <v>36317.79661016949</v>
      </c>
      <c r="J680" s="16"/>
      <c r="K680" s="17">
        <f t="shared" si="23"/>
        <v>29054.237288135595</v>
      </c>
    </row>
    <row r="681" spans="1:11" s="1" customFormat="1" ht="11.25" customHeight="1" outlineLevel="1">
      <c r="A681" s="4">
        <v>675</v>
      </c>
      <c r="B681" s="35" t="s">
        <v>1221</v>
      </c>
      <c r="C681" s="35"/>
      <c r="D681" s="35"/>
      <c r="E681" s="35" t="s">
        <v>1222</v>
      </c>
      <c r="F681" s="35"/>
      <c r="G681" s="6" t="s">
        <v>27</v>
      </c>
      <c r="H681" s="19">
        <v>42467</v>
      </c>
      <c r="I681" s="16">
        <f t="shared" si="22"/>
        <v>35988.983050847455</v>
      </c>
      <c r="J681" s="16"/>
      <c r="K681" s="17">
        <f t="shared" si="23"/>
        <v>28791.186440677964</v>
      </c>
    </row>
    <row r="682" spans="1:11" s="1" customFormat="1" ht="11.25" customHeight="1" outlineLevel="1">
      <c r="A682" s="4">
        <v>676</v>
      </c>
      <c r="B682" s="35" t="s">
        <v>1223</v>
      </c>
      <c r="C682" s="35"/>
      <c r="D682" s="35"/>
      <c r="E682" s="35" t="s">
        <v>1222</v>
      </c>
      <c r="F682" s="35"/>
      <c r="G682" s="6" t="s">
        <v>27</v>
      </c>
      <c r="H682" s="19">
        <v>42467</v>
      </c>
      <c r="I682" s="16">
        <f t="shared" si="22"/>
        <v>35988.983050847455</v>
      </c>
      <c r="J682" s="16"/>
      <c r="K682" s="17">
        <f t="shared" si="23"/>
        <v>28791.186440677964</v>
      </c>
    </row>
    <row r="683" spans="1:11" s="1" customFormat="1" ht="11.25" customHeight="1" outlineLevel="1">
      <c r="A683" s="4">
        <v>677</v>
      </c>
      <c r="B683" s="35" t="s">
        <v>1224</v>
      </c>
      <c r="C683" s="35"/>
      <c r="D683" s="35"/>
      <c r="E683" s="35" t="s">
        <v>1225</v>
      </c>
      <c r="F683" s="35"/>
      <c r="G683" s="6" t="s">
        <v>27</v>
      </c>
      <c r="H683" s="19">
        <v>164998</v>
      </c>
      <c r="I683" s="16">
        <f t="shared" si="22"/>
        <v>139828.81355932204</v>
      </c>
      <c r="J683" s="16"/>
      <c r="K683" s="17">
        <f t="shared" si="23"/>
        <v>111863.05084745763</v>
      </c>
    </row>
    <row r="684" spans="1:11" s="1" customFormat="1" ht="11.25" customHeight="1" outlineLevel="1">
      <c r="A684" s="4">
        <v>678</v>
      </c>
      <c r="B684" s="35" t="s">
        <v>1226</v>
      </c>
      <c r="C684" s="35"/>
      <c r="D684" s="35"/>
      <c r="E684" s="35" t="s">
        <v>1227</v>
      </c>
      <c r="F684" s="35"/>
      <c r="G684" s="6" t="s">
        <v>27</v>
      </c>
      <c r="H684" s="19">
        <v>199114</v>
      </c>
      <c r="I684" s="16">
        <f t="shared" si="22"/>
        <v>168740.6779661017</v>
      </c>
      <c r="J684" s="16"/>
      <c r="K684" s="17">
        <f t="shared" si="23"/>
        <v>134992.54237288138</v>
      </c>
    </row>
    <row r="685" spans="1:11" s="1" customFormat="1" ht="11.25" customHeight="1" outlineLevel="1">
      <c r="A685" s="4">
        <v>679</v>
      </c>
      <c r="B685" s="35" t="s">
        <v>1228</v>
      </c>
      <c r="C685" s="35"/>
      <c r="D685" s="35"/>
      <c r="E685" s="35" t="s">
        <v>1229</v>
      </c>
      <c r="F685" s="35"/>
      <c r="G685" s="6" t="s">
        <v>27</v>
      </c>
      <c r="H685" s="19">
        <v>33442</v>
      </c>
      <c r="I685" s="16">
        <f t="shared" si="22"/>
        <v>28340.677966101695</v>
      </c>
      <c r="J685" s="16"/>
      <c r="K685" s="17">
        <f t="shared" si="23"/>
        <v>22672.54237288136</v>
      </c>
    </row>
    <row r="686" spans="1:11" s="1" customFormat="1" ht="11.25" customHeight="1" outlineLevel="1">
      <c r="A686" s="4">
        <v>680</v>
      </c>
      <c r="B686" s="35" t="s">
        <v>1230</v>
      </c>
      <c r="C686" s="35"/>
      <c r="D686" s="35"/>
      <c r="E686" s="35" t="s">
        <v>1231</v>
      </c>
      <c r="F686" s="35"/>
      <c r="G686" s="6" t="s">
        <v>27</v>
      </c>
      <c r="H686" s="19">
        <v>33442</v>
      </c>
      <c r="I686" s="16">
        <f t="shared" si="22"/>
        <v>28340.677966101695</v>
      </c>
      <c r="J686" s="16"/>
      <c r="K686" s="17">
        <f t="shared" si="23"/>
        <v>22672.54237288136</v>
      </c>
    </row>
    <row r="687" spans="1:11" s="1" customFormat="1" ht="11.25" customHeight="1" outlineLevel="1">
      <c r="A687" s="4">
        <v>681</v>
      </c>
      <c r="B687" s="35" t="s">
        <v>1232</v>
      </c>
      <c r="C687" s="35"/>
      <c r="D687" s="35"/>
      <c r="E687" s="35" t="s">
        <v>1233</v>
      </c>
      <c r="F687" s="35"/>
      <c r="G687" s="6" t="s">
        <v>27</v>
      </c>
      <c r="H687" s="19">
        <v>1725</v>
      </c>
      <c r="I687" s="16">
        <f t="shared" si="22"/>
        <v>1461.864406779661</v>
      </c>
      <c r="J687" s="16"/>
      <c r="K687" s="17">
        <f t="shared" si="23"/>
        <v>1169.491525423729</v>
      </c>
    </row>
    <row r="688" spans="1:11" s="1" customFormat="1" ht="11.25" customHeight="1" outlineLevel="1">
      <c r="A688" s="4">
        <v>682</v>
      </c>
      <c r="B688" s="35" t="s">
        <v>1234</v>
      </c>
      <c r="C688" s="35"/>
      <c r="D688" s="35"/>
      <c r="E688" s="35" t="s">
        <v>1235</v>
      </c>
      <c r="F688" s="35"/>
      <c r="G688" s="6" t="s">
        <v>27</v>
      </c>
      <c r="H688" s="19">
        <v>136290</v>
      </c>
      <c r="I688" s="16">
        <f t="shared" si="22"/>
        <v>115500</v>
      </c>
      <c r="J688" s="16"/>
      <c r="K688" s="17">
        <f t="shared" si="23"/>
        <v>92400</v>
      </c>
    </row>
    <row r="689" spans="1:11" s="1" customFormat="1" ht="11.25" customHeight="1" outlineLevel="1">
      <c r="A689" s="4">
        <v>683</v>
      </c>
      <c r="B689" s="35" t="s">
        <v>1236</v>
      </c>
      <c r="C689" s="35"/>
      <c r="D689" s="35"/>
      <c r="E689" s="35" t="s">
        <v>1235</v>
      </c>
      <c r="F689" s="35"/>
      <c r="G689" s="6" t="s">
        <v>27</v>
      </c>
      <c r="H689" s="19">
        <v>136290</v>
      </c>
      <c r="I689" s="16">
        <f t="shared" si="22"/>
        <v>115500</v>
      </c>
      <c r="J689" s="16"/>
      <c r="K689" s="17">
        <f t="shared" si="23"/>
        <v>92400</v>
      </c>
    </row>
    <row r="690" spans="1:11" s="1" customFormat="1" ht="11.25" customHeight="1" outlineLevel="1">
      <c r="A690" s="4">
        <v>684</v>
      </c>
      <c r="B690" s="35" t="s">
        <v>1237</v>
      </c>
      <c r="C690" s="35"/>
      <c r="D690" s="35"/>
      <c r="E690" s="35" t="s">
        <v>1238</v>
      </c>
      <c r="F690" s="35"/>
      <c r="G690" s="6" t="s">
        <v>27</v>
      </c>
      <c r="H690" s="19">
        <v>246011</v>
      </c>
      <c r="I690" s="16">
        <f t="shared" si="22"/>
        <v>208483.89830508476</v>
      </c>
      <c r="J690" s="16"/>
      <c r="K690" s="17">
        <f t="shared" si="23"/>
        <v>166787.1186440678</v>
      </c>
    </row>
    <row r="691" spans="1:11" s="1" customFormat="1" ht="11.25" customHeight="1" outlineLevel="1">
      <c r="A691" s="4">
        <v>685</v>
      </c>
      <c r="B691" s="35" t="s">
        <v>1239</v>
      </c>
      <c r="C691" s="35"/>
      <c r="D691" s="35"/>
      <c r="E691" s="35" t="s">
        <v>1240</v>
      </c>
      <c r="F691" s="35"/>
      <c r="G691" s="6" t="s">
        <v>27</v>
      </c>
      <c r="H691" s="19">
        <v>241317</v>
      </c>
      <c r="I691" s="16">
        <f t="shared" si="22"/>
        <v>204505.93220338982</v>
      </c>
      <c r="J691" s="16"/>
      <c r="K691" s="17">
        <f t="shared" si="23"/>
        <v>163604.74576271186</v>
      </c>
    </row>
    <row r="692" spans="1:11" s="1" customFormat="1" ht="11.25" customHeight="1" outlineLevel="1">
      <c r="A692" s="4">
        <v>686</v>
      </c>
      <c r="B692" s="35" t="s">
        <v>1241</v>
      </c>
      <c r="C692" s="35"/>
      <c r="D692" s="35"/>
      <c r="E692" s="35" t="s">
        <v>1242</v>
      </c>
      <c r="F692" s="35"/>
      <c r="G692" s="6" t="s">
        <v>27</v>
      </c>
      <c r="H692" s="19">
        <v>2175</v>
      </c>
      <c r="I692" s="16">
        <f t="shared" si="22"/>
        <v>1843.2203389830509</v>
      </c>
      <c r="J692" s="16"/>
      <c r="K692" s="17">
        <f t="shared" si="23"/>
        <v>1474.5762711864409</v>
      </c>
    </row>
    <row r="693" spans="1:11" s="1" customFormat="1" ht="11.25" customHeight="1" outlineLevel="1">
      <c r="A693" s="4">
        <v>687</v>
      </c>
      <c r="B693" s="35" t="s">
        <v>1243</v>
      </c>
      <c r="C693" s="35"/>
      <c r="D693" s="35"/>
      <c r="E693" s="35" t="s">
        <v>1244</v>
      </c>
      <c r="F693" s="35"/>
      <c r="G693" s="6" t="s">
        <v>27</v>
      </c>
      <c r="H693" s="19">
        <v>2175</v>
      </c>
      <c r="I693" s="16">
        <f t="shared" si="22"/>
        <v>1843.2203389830509</v>
      </c>
      <c r="J693" s="16"/>
      <c r="K693" s="17">
        <f t="shared" si="23"/>
        <v>1474.5762711864409</v>
      </c>
    </row>
    <row r="694" spans="1:11" s="1" customFormat="1" ht="21.75" customHeight="1" outlineLevel="1">
      <c r="A694" s="4">
        <v>688</v>
      </c>
      <c r="B694" s="35" t="s">
        <v>1245</v>
      </c>
      <c r="C694" s="35"/>
      <c r="D694" s="35"/>
      <c r="E694" s="35" t="s">
        <v>1246</v>
      </c>
      <c r="F694" s="35"/>
      <c r="G694" s="6" t="s">
        <v>966</v>
      </c>
      <c r="H694" s="19">
        <v>791284</v>
      </c>
      <c r="I694" s="16">
        <f t="shared" si="22"/>
        <v>670579.6610169492</v>
      </c>
      <c r="J694" s="16"/>
      <c r="K694" s="17">
        <f t="shared" si="23"/>
        <v>536463.7288135594</v>
      </c>
    </row>
    <row r="695" spans="1:11" s="1" customFormat="1" ht="21.75" customHeight="1" outlineLevel="1">
      <c r="A695" s="4">
        <v>689</v>
      </c>
      <c r="B695" s="35" t="s">
        <v>1247</v>
      </c>
      <c r="C695" s="35"/>
      <c r="D695" s="35"/>
      <c r="E695" s="35" t="s">
        <v>1246</v>
      </c>
      <c r="F695" s="35"/>
      <c r="G695" s="6" t="s">
        <v>966</v>
      </c>
      <c r="H695" s="19">
        <v>791284</v>
      </c>
      <c r="I695" s="16">
        <f t="shared" si="22"/>
        <v>670579.6610169492</v>
      </c>
      <c r="J695" s="16"/>
      <c r="K695" s="17">
        <f t="shared" si="23"/>
        <v>536463.7288135594</v>
      </c>
    </row>
    <row r="696" spans="1:11" s="1" customFormat="1" ht="11.25" customHeight="1" outlineLevel="1">
      <c r="A696" s="4">
        <v>690</v>
      </c>
      <c r="B696" s="35" t="s">
        <v>1248</v>
      </c>
      <c r="C696" s="35"/>
      <c r="D696" s="35"/>
      <c r="E696" s="35" t="s">
        <v>1249</v>
      </c>
      <c r="F696" s="35"/>
      <c r="G696" s="6" t="s">
        <v>27</v>
      </c>
      <c r="H696" s="19">
        <v>34671</v>
      </c>
      <c r="I696" s="16">
        <f t="shared" si="22"/>
        <v>29382.20338983051</v>
      </c>
      <c r="J696" s="16"/>
      <c r="K696" s="17">
        <f t="shared" si="23"/>
        <v>23505.76271186441</v>
      </c>
    </row>
    <row r="697" spans="1:11" s="1" customFormat="1" ht="11.25" customHeight="1" outlineLevel="1">
      <c r="A697" s="4">
        <v>691</v>
      </c>
      <c r="B697" s="35" t="s">
        <v>1250</v>
      </c>
      <c r="C697" s="35"/>
      <c r="D697" s="35"/>
      <c r="E697" s="35" t="s">
        <v>1251</v>
      </c>
      <c r="F697" s="35"/>
      <c r="G697" s="6" t="s">
        <v>27</v>
      </c>
      <c r="H697" s="19">
        <v>151369</v>
      </c>
      <c r="I697" s="16">
        <f t="shared" si="22"/>
        <v>128278.81355932204</v>
      </c>
      <c r="J697" s="16"/>
      <c r="K697" s="17">
        <f t="shared" si="23"/>
        <v>102623.05084745763</v>
      </c>
    </row>
    <row r="698" spans="1:11" s="1" customFormat="1" ht="11.25" customHeight="1" outlineLevel="1">
      <c r="A698" s="4">
        <v>692</v>
      </c>
      <c r="B698" s="35" t="s">
        <v>1252</v>
      </c>
      <c r="C698" s="35"/>
      <c r="D698" s="35"/>
      <c r="E698" s="35" t="s">
        <v>1253</v>
      </c>
      <c r="F698" s="35"/>
      <c r="G698" s="6" t="s">
        <v>27</v>
      </c>
      <c r="H698" s="19">
        <v>85908</v>
      </c>
      <c r="I698" s="16">
        <f t="shared" si="22"/>
        <v>72803.38983050847</v>
      </c>
      <c r="J698" s="16"/>
      <c r="K698" s="17">
        <f t="shared" si="23"/>
        <v>58242.71186440678</v>
      </c>
    </row>
    <row r="699" spans="1:11" s="1" customFormat="1" ht="11.25" customHeight="1" outlineLevel="1">
      <c r="A699" s="4">
        <v>693</v>
      </c>
      <c r="B699" s="35" t="s">
        <v>1254</v>
      </c>
      <c r="C699" s="35"/>
      <c r="D699" s="35"/>
      <c r="E699" s="35" t="s">
        <v>1255</v>
      </c>
      <c r="F699" s="35"/>
      <c r="G699" s="6" t="s">
        <v>27</v>
      </c>
      <c r="H699" s="19">
        <v>150491</v>
      </c>
      <c r="I699" s="16">
        <f t="shared" si="22"/>
        <v>127534.74576271187</v>
      </c>
      <c r="J699" s="16"/>
      <c r="K699" s="17">
        <f t="shared" si="23"/>
        <v>102027.7966101695</v>
      </c>
    </row>
    <row r="700" spans="1:11" s="1" customFormat="1" ht="11.25" customHeight="1" outlineLevel="1">
      <c r="A700" s="4">
        <v>694</v>
      </c>
      <c r="B700" s="35" t="s">
        <v>1256</v>
      </c>
      <c r="C700" s="35"/>
      <c r="D700" s="35"/>
      <c r="E700" s="35" t="s">
        <v>1257</v>
      </c>
      <c r="F700" s="35"/>
      <c r="G700" s="6" t="s">
        <v>27</v>
      </c>
      <c r="H700" s="19">
        <v>182877</v>
      </c>
      <c r="I700" s="16">
        <f t="shared" si="22"/>
        <v>154980.5084745763</v>
      </c>
      <c r="J700" s="16"/>
      <c r="K700" s="17">
        <f t="shared" si="23"/>
        <v>123984.40677966103</v>
      </c>
    </row>
    <row r="701" spans="1:11" s="1" customFormat="1" ht="21.75" customHeight="1" outlineLevel="1">
      <c r="A701" s="4">
        <v>695</v>
      </c>
      <c r="B701" s="35" t="s">
        <v>1258</v>
      </c>
      <c r="C701" s="35"/>
      <c r="D701" s="35"/>
      <c r="E701" s="35" t="s">
        <v>1259</v>
      </c>
      <c r="F701" s="35"/>
      <c r="G701" s="6" t="s">
        <v>966</v>
      </c>
      <c r="H701" s="19">
        <v>46017041</v>
      </c>
      <c r="I701" s="16">
        <f t="shared" si="22"/>
        <v>38997492.37288135</v>
      </c>
      <c r="J701" s="16"/>
      <c r="K701" s="17">
        <f t="shared" si="23"/>
        <v>31197993.898305085</v>
      </c>
    </row>
    <row r="702" spans="1:11" s="1" customFormat="1" ht="21.75" customHeight="1" outlineLevel="1">
      <c r="A702" s="4">
        <v>696</v>
      </c>
      <c r="B702" s="35" t="s">
        <v>1260</v>
      </c>
      <c r="C702" s="35"/>
      <c r="D702" s="35"/>
      <c r="E702" s="35" t="s">
        <v>1261</v>
      </c>
      <c r="F702" s="35"/>
      <c r="G702" s="6" t="s">
        <v>966</v>
      </c>
      <c r="H702" s="19">
        <v>66117141</v>
      </c>
      <c r="I702" s="16">
        <f t="shared" si="22"/>
        <v>56031475.423728816</v>
      </c>
      <c r="J702" s="16"/>
      <c r="K702" s="17">
        <f t="shared" si="23"/>
        <v>44825180.33898306</v>
      </c>
    </row>
    <row r="703" spans="1:11" s="1" customFormat="1" ht="21.75" customHeight="1" outlineLevel="1">
      <c r="A703" s="4">
        <v>697</v>
      </c>
      <c r="B703" s="35" t="s">
        <v>1262</v>
      </c>
      <c r="C703" s="35"/>
      <c r="D703" s="35"/>
      <c r="E703" s="35" t="s">
        <v>1263</v>
      </c>
      <c r="F703" s="35"/>
      <c r="G703" s="6" t="s">
        <v>966</v>
      </c>
      <c r="H703" s="19">
        <v>50648332</v>
      </c>
      <c r="I703" s="16">
        <f t="shared" si="22"/>
        <v>42922315.25423729</v>
      </c>
      <c r="J703" s="16"/>
      <c r="K703" s="17">
        <f t="shared" si="23"/>
        <v>34337852.20338983</v>
      </c>
    </row>
    <row r="704" spans="1:11" s="1" customFormat="1" ht="21.75" customHeight="1" outlineLevel="1">
      <c r="A704" s="4">
        <v>698</v>
      </c>
      <c r="B704" s="35" t="s">
        <v>1264</v>
      </c>
      <c r="C704" s="35"/>
      <c r="D704" s="35"/>
      <c r="E704" s="35" t="s">
        <v>1265</v>
      </c>
      <c r="F704" s="35"/>
      <c r="G704" s="6" t="s">
        <v>966</v>
      </c>
      <c r="H704" s="19">
        <v>5994025</v>
      </c>
      <c r="I704" s="16">
        <f t="shared" si="22"/>
        <v>5079682.203389831</v>
      </c>
      <c r="J704" s="16"/>
      <c r="K704" s="17">
        <f t="shared" si="23"/>
        <v>4063745.762711865</v>
      </c>
    </row>
    <row r="705" spans="1:11" s="1" customFormat="1" ht="21.75" customHeight="1" outlineLevel="1">
      <c r="A705" s="4">
        <v>699</v>
      </c>
      <c r="B705" s="35" t="s">
        <v>1266</v>
      </c>
      <c r="C705" s="35"/>
      <c r="D705" s="35"/>
      <c r="E705" s="35" t="s">
        <v>1187</v>
      </c>
      <c r="F705" s="35"/>
      <c r="G705" s="6" t="s">
        <v>966</v>
      </c>
      <c r="H705" s="19">
        <v>9931968</v>
      </c>
      <c r="I705" s="16">
        <f t="shared" si="22"/>
        <v>8416922.033898305</v>
      </c>
      <c r="J705" s="16"/>
      <c r="K705" s="17">
        <f t="shared" si="23"/>
        <v>6733537.627118644</v>
      </c>
    </row>
    <row r="706" spans="1:11" s="1" customFormat="1" ht="21.75" customHeight="1" outlineLevel="1">
      <c r="A706" s="4">
        <v>700</v>
      </c>
      <c r="B706" s="35" t="s">
        <v>1267</v>
      </c>
      <c r="C706" s="35"/>
      <c r="D706" s="35"/>
      <c r="E706" s="35" t="s">
        <v>1268</v>
      </c>
      <c r="F706" s="35"/>
      <c r="G706" s="6" t="s">
        <v>966</v>
      </c>
      <c r="H706" s="19">
        <v>2973145</v>
      </c>
      <c r="I706" s="16">
        <f t="shared" si="22"/>
        <v>2519614.406779661</v>
      </c>
      <c r="J706" s="16"/>
      <c r="K706" s="17">
        <f t="shared" si="23"/>
        <v>2015691.5254237289</v>
      </c>
    </row>
    <row r="707" spans="1:11" s="1" customFormat="1" ht="21.75" customHeight="1" outlineLevel="1">
      <c r="A707" s="4">
        <v>701</v>
      </c>
      <c r="B707" s="35" t="s">
        <v>1269</v>
      </c>
      <c r="C707" s="35"/>
      <c r="D707" s="35"/>
      <c r="E707" s="35" t="s">
        <v>1270</v>
      </c>
      <c r="F707" s="35"/>
      <c r="G707" s="6" t="s">
        <v>966</v>
      </c>
      <c r="H707" s="19">
        <v>2856003</v>
      </c>
      <c r="I707" s="16">
        <f t="shared" si="22"/>
        <v>2420341.525423729</v>
      </c>
      <c r="J707" s="16"/>
      <c r="K707" s="17">
        <f t="shared" si="23"/>
        <v>1936273.2203389832</v>
      </c>
    </row>
    <row r="708" spans="1:11" s="1" customFormat="1" ht="21.75" customHeight="1" outlineLevel="1">
      <c r="A708" s="4">
        <v>702</v>
      </c>
      <c r="B708" s="35" t="s">
        <v>1271</v>
      </c>
      <c r="C708" s="35"/>
      <c r="D708" s="35"/>
      <c r="E708" s="35" t="s">
        <v>1272</v>
      </c>
      <c r="F708" s="35"/>
      <c r="G708" s="6" t="s">
        <v>966</v>
      </c>
      <c r="H708" s="19">
        <v>50105049</v>
      </c>
      <c r="I708" s="16">
        <f t="shared" si="22"/>
        <v>42461905.93220339</v>
      </c>
      <c r="J708" s="16"/>
      <c r="K708" s="17">
        <f t="shared" si="23"/>
        <v>33969524.74576271</v>
      </c>
    </row>
    <row r="709" spans="1:11" s="1" customFormat="1" ht="21.75" customHeight="1" outlineLevel="1">
      <c r="A709" s="4">
        <v>703</v>
      </c>
      <c r="B709" s="35" t="s">
        <v>1273</v>
      </c>
      <c r="C709" s="35"/>
      <c r="D709" s="35"/>
      <c r="E709" s="35" t="s">
        <v>1274</v>
      </c>
      <c r="F709" s="35"/>
      <c r="G709" s="6" t="s">
        <v>966</v>
      </c>
      <c r="H709" s="19">
        <v>75276590</v>
      </c>
      <c r="I709" s="16">
        <f t="shared" si="22"/>
        <v>63793720.33898305</v>
      </c>
      <c r="J709" s="16"/>
      <c r="K709" s="17">
        <f t="shared" si="23"/>
        <v>51034976.27118644</v>
      </c>
    </row>
    <row r="710" spans="1:11" s="1" customFormat="1" ht="21.75" customHeight="1" outlineLevel="1">
      <c r="A710" s="4">
        <v>704</v>
      </c>
      <c r="B710" s="35" t="s">
        <v>1275</v>
      </c>
      <c r="C710" s="35"/>
      <c r="D710" s="35"/>
      <c r="E710" s="35" t="s">
        <v>1276</v>
      </c>
      <c r="F710" s="35"/>
      <c r="G710" s="6" t="s">
        <v>966</v>
      </c>
      <c r="H710" s="19">
        <v>21542041</v>
      </c>
      <c r="I710" s="16">
        <f aca="true" t="shared" si="24" ref="I710:I773">H710/118*100</f>
        <v>18255966.94915254</v>
      </c>
      <c r="J710" s="16"/>
      <c r="K710" s="17">
        <f t="shared" si="23"/>
        <v>14604773.559322033</v>
      </c>
    </row>
    <row r="711" spans="1:11" s="1" customFormat="1" ht="21.75" customHeight="1" outlineLevel="1">
      <c r="A711" s="4">
        <v>705</v>
      </c>
      <c r="B711" s="35" t="s">
        <v>1277</v>
      </c>
      <c r="C711" s="35"/>
      <c r="D711" s="35"/>
      <c r="E711" s="35" t="s">
        <v>1278</v>
      </c>
      <c r="F711" s="35"/>
      <c r="G711" s="6" t="s">
        <v>966</v>
      </c>
      <c r="H711" s="19">
        <v>4870053</v>
      </c>
      <c r="I711" s="16">
        <f t="shared" si="24"/>
        <v>4127163.5593220335</v>
      </c>
      <c r="J711" s="16"/>
      <c r="K711" s="17">
        <f aca="true" t="shared" si="25" ref="K711:K773">I711*0.8</f>
        <v>3301730.847457627</v>
      </c>
    </row>
    <row r="712" spans="1:11" s="1" customFormat="1" ht="21.75" customHeight="1" outlineLevel="1">
      <c r="A712" s="4">
        <v>706</v>
      </c>
      <c r="B712" s="35" t="s">
        <v>1279</v>
      </c>
      <c r="C712" s="35"/>
      <c r="D712" s="35"/>
      <c r="E712" s="35" t="s">
        <v>1280</v>
      </c>
      <c r="F712" s="35"/>
      <c r="G712" s="6" t="s">
        <v>966</v>
      </c>
      <c r="H712" s="19">
        <v>35531045</v>
      </c>
      <c r="I712" s="16">
        <f t="shared" si="24"/>
        <v>30111055.08474576</v>
      </c>
      <c r="J712" s="16"/>
      <c r="K712" s="17">
        <f t="shared" si="25"/>
        <v>24088844.06779661</v>
      </c>
    </row>
    <row r="713" spans="1:11" s="1" customFormat="1" ht="21.75" customHeight="1" outlineLevel="1">
      <c r="A713" s="4">
        <v>707</v>
      </c>
      <c r="B713" s="35" t="s">
        <v>1281</v>
      </c>
      <c r="C713" s="35"/>
      <c r="D713" s="35"/>
      <c r="E713" s="35" t="s">
        <v>1282</v>
      </c>
      <c r="F713" s="35"/>
      <c r="G713" s="6" t="s">
        <v>966</v>
      </c>
      <c r="H713" s="19">
        <v>31887377</v>
      </c>
      <c r="I713" s="16">
        <f t="shared" si="24"/>
        <v>27023200.84745763</v>
      </c>
      <c r="J713" s="16"/>
      <c r="K713" s="17">
        <f t="shared" si="25"/>
        <v>21618560.677966103</v>
      </c>
    </row>
    <row r="714" spans="1:11" s="1" customFormat="1" ht="11.25" customHeight="1" outlineLevel="1">
      <c r="A714" s="4">
        <v>708</v>
      </c>
      <c r="B714" s="35" t="s">
        <v>1283</v>
      </c>
      <c r="C714" s="35"/>
      <c r="D714" s="35"/>
      <c r="E714" s="35" t="s">
        <v>1284</v>
      </c>
      <c r="F714" s="35"/>
      <c r="G714" s="6" t="s">
        <v>710</v>
      </c>
      <c r="H714" s="19">
        <v>6911301</v>
      </c>
      <c r="I714" s="16">
        <f t="shared" si="24"/>
        <v>5857034.745762711</v>
      </c>
      <c r="J714" s="16"/>
      <c r="K714" s="17">
        <f t="shared" si="25"/>
        <v>4685627.796610169</v>
      </c>
    </row>
    <row r="715" spans="1:11" s="1" customFormat="1" ht="11.25" customHeight="1" outlineLevel="1">
      <c r="A715" s="4">
        <v>709</v>
      </c>
      <c r="B715" s="35" t="s">
        <v>1285</v>
      </c>
      <c r="C715" s="35"/>
      <c r="D715" s="35"/>
      <c r="E715" s="35" t="s">
        <v>1286</v>
      </c>
      <c r="F715" s="35"/>
      <c r="G715" s="6"/>
      <c r="H715" s="19">
        <v>1423327</v>
      </c>
      <c r="I715" s="16">
        <f t="shared" si="24"/>
        <v>1206209.3220338984</v>
      </c>
      <c r="J715" s="16">
        <f>I715</f>
        <v>1206209.3220338984</v>
      </c>
      <c r="K715" s="17"/>
    </row>
    <row r="716" spans="1:11" s="1" customFormat="1" ht="11.25" customHeight="1" outlineLevel="1">
      <c r="A716" s="4">
        <v>710</v>
      </c>
      <c r="B716" s="35" t="s">
        <v>1287</v>
      </c>
      <c r="C716" s="35"/>
      <c r="D716" s="35"/>
      <c r="E716" s="35" t="s">
        <v>1288</v>
      </c>
      <c r="F716" s="35"/>
      <c r="G716" s="6" t="s">
        <v>27</v>
      </c>
      <c r="H716" s="19">
        <v>343495</v>
      </c>
      <c r="I716" s="16">
        <f t="shared" si="24"/>
        <v>291097.4576271186</v>
      </c>
      <c r="J716" s="16"/>
      <c r="K716" s="17">
        <f t="shared" si="25"/>
        <v>232877.9661016949</v>
      </c>
    </row>
    <row r="717" spans="1:11" s="1" customFormat="1" ht="11.25" customHeight="1" outlineLevel="1">
      <c r="A717" s="4">
        <v>711</v>
      </c>
      <c r="B717" s="35" t="s">
        <v>1289</v>
      </c>
      <c r="C717" s="35"/>
      <c r="D717" s="35"/>
      <c r="E717" s="35" t="s">
        <v>1290</v>
      </c>
      <c r="F717" s="35"/>
      <c r="G717" s="6" t="s">
        <v>27</v>
      </c>
      <c r="H717" s="19">
        <v>30229</v>
      </c>
      <c r="I717" s="16">
        <f t="shared" si="24"/>
        <v>25617.79661016949</v>
      </c>
      <c r="J717" s="16"/>
      <c r="K717" s="17">
        <f t="shared" si="25"/>
        <v>20494.237288135595</v>
      </c>
    </row>
    <row r="718" spans="1:11" s="1" customFormat="1" ht="11.25" customHeight="1" outlineLevel="1">
      <c r="A718" s="4">
        <v>712</v>
      </c>
      <c r="B718" s="35" t="s">
        <v>1291</v>
      </c>
      <c r="C718" s="35"/>
      <c r="D718" s="35"/>
      <c r="E718" s="35" t="s">
        <v>1292</v>
      </c>
      <c r="F718" s="35"/>
      <c r="G718" s="6"/>
      <c r="H718" s="19">
        <v>131630</v>
      </c>
      <c r="I718" s="16">
        <f t="shared" si="24"/>
        <v>111550.84745762713</v>
      </c>
      <c r="J718" s="16">
        <f>I718</f>
        <v>111550.84745762713</v>
      </c>
      <c r="K718" s="17"/>
    </row>
    <row r="719" spans="1:11" s="1" customFormat="1" ht="11.25" customHeight="1" outlineLevel="1">
      <c r="A719" s="4">
        <v>713</v>
      </c>
      <c r="B719" s="35" t="s">
        <v>1293</v>
      </c>
      <c r="C719" s="35"/>
      <c r="D719" s="35"/>
      <c r="E719" s="35" t="s">
        <v>1294</v>
      </c>
      <c r="F719" s="35"/>
      <c r="G719" s="6" t="s">
        <v>27</v>
      </c>
      <c r="H719" s="19">
        <v>29852</v>
      </c>
      <c r="I719" s="16">
        <f t="shared" si="24"/>
        <v>25298.305084745763</v>
      </c>
      <c r="J719" s="16"/>
      <c r="K719" s="17">
        <f t="shared" si="25"/>
        <v>20238.644067796613</v>
      </c>
    </row>
    <row r="720" spans="1:11" s="1" customFormat="1" ht="11.25" customHeight="1" outlineLevel="1">
      <c r="A720" s="4">
        <v>714</v>
      </c>
      <c r="B720" s="35" t="s">
        <v>1295</v>
      </c>
      <c r="C720" s="35"/>
      <c r="D720" s="35"/>
      <c r="E720" s="35" t="s">
        <v>1296</v>
      </c>
      <c r="F720" s="35"/>
      <c r="G720" s="6" t="s">
        <v>27</v>
      </c>
      <c r="H720" s="19">
        <v>22344</v>
      </c>
      <c r="I720" s="16">
        <f t="shared" si="24"/>
        <v>18935.593220338986</v>
      </c>
      <c r="J720" s="16"/>
      <c r="K720" s="17">
        <f t="shared" si="25"/>
        <v>15148.47457627119</v>
      </c>
    </row>
    <row r="721" spans="1:11" s="1" customFormat="1" ht="11.25" customHeight="1" outlineLevel="1">
      <c r="A721" s="4">
        <v>715</v>
      </c>
      <c r="B721" s="35" t="s">
        <v>1297</v>
      </c>
      <c r="C721" s="35"/>
      <c r="D721" s="35"/>
      <c r="E721" s="35" t="s">
        <v>1298</v>
      </c>
      <c r="F721" s="35"/>
      <c r="G721" s="6"/>
      <c r="H721" s="19">
        <v>2658466</v>
      </c>
      <c r="I721" s="16">
        <f t="shared" si="24"/>
        <v>2252937.2881355933</v>
      </c>
      <c r="J721" s="16">
        <f>I721</f>
        <v>2252937.2881355933</v>
      </c>
      <c r="K721" s="17"/>
    </row>
    <row r="722" spans="1:11" s="1" customFormat="1" ht="11.25" customHeight="1" outlineLevel="1">
      <c r="A722" s="4">
        <v>716</v>
      </c>
      <c r="B722" s="35" t="s">
        <v>1299</v>
      </c>
      <c r="C722" s="35"/>
      <c r="D722" s="35"/>
      <c r="E722" s="35" t="s">
        <v>1300</v>
      </c>
      <c r="F722" s="35"/>
      <c r="G722" s="6" t="s">
        <v>27</v>
      </c>
      <c r="H722" s="19">
        <v>92967</v>
      </c>
      <c r="I722" s="16">
        <f t="shared" si="24"/>
        <v>78785.59322033898</v>
      </c>
      <c r="J722" s="16"/>
      <c r="K722" s="17">
        <f t="shared" si="25"/>
        <v>63028.47457627119</v>
      </c>
    </row>
    <row r="723" spans="1:11" s="1" customFormat="1" ht="11.25" customHeight="1" outlineLevel="1">
      <c r="A723" s="4">
        <v>717</v>
      </c>
      <c r="B723" s="35" t="s">
        <v>1301</v>
      </c>
      <c r="C723" s="35"/>
      <c r="D723" s="35"/>
      <c r="E723" s="35" t="s">
        <v>1302</v>
      </c>
      <c r="F723" s="35"/>
      <c r="G723" s="6" t="s">
        <v>27</v>
      </c>
      <c r="H723" s="19">
        <v>9099</v>
      </c>
      <c r="I723" s="16">
        <f t="shared" si="24"/>
        <v>7711.016949152543</v>
      </c>
      <c r="J723" s="16"/>
      <c r="K723" s="17">
        <f t="shared" si="25"/>
        <v>6168.813559322035</v>
      </c>
    </row>
    <row r="724" spans="1:11" s="1" customFormat="1" ht="11.25" customHeight="1" outlineLevel="1">
      <c r="A724" s="4">
        <v>718</v>
      </c>
      <c r="B724" s="35" t="s">
        <v>1303</v>
      </c>
      <c r="C724" s="35"/>
      <c r="D724" s="35"/>
      <c r="E724" s="35" t="s">
        <v>1304</v>
      </c>
      <c r="F724" s="35"/>
      <c r="G724" s="6" t="s">
        <v>27</v>
      </c>
      <c r="H724" s="19">
        <v>33293</v>
      </c>
      <c r="I724" s="16">
        <f t="shared" si="24"/>
        <v>28214.406779661014</v>
      </c>
      <c r="J724" s="16"/>
      <c r="K724" s="17">
        <f t="shared" si="25"/>
        <v>22571.525423728814</v>
      </c>
    </row>
    <row r="725" spans="1:11" s="1" customFormat="1" ht="11.25" customHeight="1" outlineLevel="1">
      <c r="A725" s="4">
        <v>719</v>
      </c>
      <c r="B725" s="35" t="s">
        <v>1305</v>
      </c>
      <c r="C725" s="35"/>
      <c r="D725" s="35"/>
      <c r="E725" s="35" t="s">
        <v>1306</v>
      </c>
      <c r="F725" s="35"/>
      <c r="G725" s="6" t="s">
        <v>27</v>
      </c>
      <c r="H725" s="19">
        <v>93761</v>
      </c>
      <c r="I725" s="16">
        <f t="shared" si="24"/>
        <v>79458.4745762712</v>
      </c>
      <c r="J725" s="16"/>
      <c r="K725" s="17">
        <f t="shared" si="25"/>
        <v>63566.77966101696</v>
      </c>
    </row>
    <row r="726" spans="1:11" s="1" customFormat="1" ht="11.25" customHeight="1" outlineLevel="1">
      <c r="A726" s="4">
        <v>720</v>
      </c>
      <c r="B726" s="35" t="s">
        <v>1307</v>
      </c>
      <c r="C726" s="35"/>
      <c r="D726" s="35"/>
      <c r="E726" s="35" t="s">
        <v>1308</v>
      </c>
      <c r="F726" s="35"/>
      <c r="G726" s="6" t="s">
        <v>27</v>
      </c>
      <c r="H726" s="19">
        <v>31642</v>
      </c>
      <c r="I726" s="16">
        <f t="shared" si="24"/>
        <v>26815.254237288133</v>
      </c>
      <c r="J726" s="16"/>
      <c r="K726" s="17">
        <f t="shared" si="25"/>
        <v>21452.20338983051</v>
      </c>
    </row>
    <row r="727" spans="1:11" s="1" customFormat="1" ht="11.25" customHeight="1" outlineLevel="1">
      <c r="A727" s="4">
        <v>721</v>
      </c>
      <c r="B727" s="35" t="s">
        <v>1309</v>
      </c>
      <c r="C727" s="35"/>
      <c r="D727" s="35"/>
      <c r="E727" s="35" t="s">
        <v>1310</v>
      </c>
      <c r="F727" s="35"/>
      <c r="G727" s="6" t="s">
        <v>27</v>
      </c>
      <c r="H727" s="19">
        <v>21798</v>
      </c>
      <c r="I727" s="16">
        <f t="shared" si="24"/>
        <v>18472.8813559322</v>
      </c>
      <c r="J727" s="16"/>
      <c r="K727" s="17">
        <f t="shared" si="25"/>
        <v>14778.305084745762</v>
      </c>
    </row>
    <row r="728" spans="1:11" s="1" customFormat="1" ht="11.25" customHeight="1" outlineLevel="1">
      <c r="A728" s="4">
        <v>722</v>
      </c>
      <c r="B728" s="35" t="s">
        <v>1311</v>
      </c>
      <c r="C728" s="35"/>
      <c r="D728" s="35"/>
      <c r="E728" s="35" t="s">
        <v>1312</v>
      </c>
      <c r="F728" s="35"/>
      <c r="G728" s="6" t="s">
        <v>27</v>
      </c>
      <c r="H728" s="19">
        <v>85597</v>
      </c>
      <c r="I728" s="16">
        <f t="shared" si="24"/>
        <v>72539.83050847458</v>
      </c>
      <c r="J728" s="16"/>
      <c r="K728" s="17">
        <f t="shared" si="25"/>
        <v>58031.86440677967</v>
      </c>
    </row>
    <row r="729" spans="1:11" s="1" customFormat="1" ht="11.25" customHeight="1" outlineLevel="1">
      <c r="A729" s="4">
        <v>723</v>
      </c>
      <c r="B729" s="35" t="s">
        <v>1313</v>
      </c>
      <c r="C729" s="35"/>
      <c r="D729" s="35"/>
      <c r="E729" s="35" t="s">
        <v>1314</v>
      </c>
      <c r="F729" s="35"/>
      <c r="G729" s="6"/>
      <c r="H729" s="19">
        <v>789630</v>
      </c>
      <c r="I729" s="16">
        <f t="shared" si="24"/>
        <v>669177.9661016949</v>
      </c>
      <c r="J729" s="16">
        <f>I729</f>
        <v>669177.9661016949</v>
      </c>
      <c r="K729" s="17"/>
    </row>
    <row r="730" spans="1:11" s="1" customFormat="1" ht="11.25" customHeight="1" outlineLevel="1">
      <c r="A730" s="4">
        <v>724</v>
      </c>
      <c r="B730" s="35" t="s">
        <v>1315</v>
      </c>
      <c r="C730" s="35"/>
      <c r="D730" s="35"/>
      <c r="E730" s="35" t="s">
        <v>1316</v>
      </c>
      <c r="F730" s="35"/>
      <c r="G730" s="6" t="s">
        <v>27</v>
      </c>
      <c r="H730" s="19">
        <v>2625</v>
      </c>
      <c r="I730" s="16">
        <f t="shared" si="24"/>
        <v>2224.576271186441</v>
      </c>
      <c r="J730" s="16"/>
      <c r="K730" s="17">
        <f t="shared" si="25"/>
        <v>1779.6610169491528</v>
      </c>
    </row>
    <row r="731" spans="1:11" s="1" customFormat="1" ht="11.25" customHeight="1" outlineLevel="1">
      <c r="A731" s="4">
        <v>725</v>
      </c>
      <c r="B731" s="35" t="s">
        <v>1317</v>
      </c>
      <c r="C731" s="35"/>
      <c r="D731" s="35"/>
      <c r="E731" s="35" t="s">
        <v>1316</v>
      </c>
      <c r="F731" s="35"/>
      <c r="G731" s="6" t="s">
        <v>27</v>
      </c>
      <c r="H731" s="19">
        <v>2625</v>
      </c>
      <c r="I731" s="16">
        <f t="shared" si="24"/>
        <v>2224.576271186441</v>
      </c>
      <c r="J731" s="16"/>
      <c r="K731" s="17">
        <f t="shared" si="25"/>
        <v>1779.6610169491528</v>
      </c>
    </row>
    <row r="732" spans="1:11" s="1" customFormat="1" ht="11.25" customHeight="1" outlineLevel="1">
      <c r="A732" s="4">
        <v>726</v>
      </c>
      <c r="B732" s="35" t="s">
        <v>1318</v>
      </c>
      <c r="C732" s="35"/>
      <c r="D732" s="35"/>
      <c r="E732" s="35" t="s">
        <v>1319</v>
      </c>
      <c r="F732" s="35"/>
      <c r="G732" s="6" t="s">
        <v>27</v>
      </c>
      <c r="H732" s="19">
        <v>103560</v>
      </c>
      <c r="I732" s="16">
        <f t="shared" si="24"/>
        <v>87762.71186440678</v>
      </c>
      <c r="J732" s="16"/>
      <c r="K732" s="17">
        <f t="shared" si="25"/>
        <v>70210.16949152543</v>
      </c>
    </row>
    <row r="733" spans="1:11" s="1" customFormat="1" ht="11.25" customHeight="1" outlineLevel="1">
      <c r="A733" s="4">
        <v>727</v>
      </c>
      <c r="B733" s="35" t="s">
        <v>1320</v>
      </c>
      <c r="C733" s="35"/>
      <c r="D733" s="35"/>
      <c r="E733" s="35" t="s">
        <v>1321</v>
      </c>
      <c r="F733" s="35"/>
      <c r="G733" s="6" t="s">
        <v>27</v>
      </c>
      <c r="H733" s="19">
        <v>11249</v>
      </c>
      <c r="I733" s="16">
        <f t="shared" si="24"/>
        <v>9533.050847457627</v>
      </c>
      <c r="J733" s="16"/>
      <c r="K733" s="17">
        <f t="shared" si="25"/>
        <v>7626.440677966102</v>
      </c>
    </row>
    <row r="734" spans="1:11" s="1" customFormat="1" ht="11.25" customHeight="1" outlineLevel="1">
      <c r="A734" s="4">
        <v>728</v>
      </c>
      <c r="B734" s="35" t="s">
        <v>1322</v>
      </c>
      <c r="C734" s="35"/>
      <c r="D734" s="35"/>
      <c r="E734" s="35" t="s">
        <v>1323</v>
      </c>
      <c r="F734" s="35"/>
      <c r="G734" s="6" t="s">
        <v>27</v>
      </c>
      <c r="H734" s="19">
        <v>304379</v>
      </c>
      <c r="I734" s="16">
        <f t="shared" si="24"/>
        <v>257948.30508474575</v>
      </c>
      <c r="J734" s="16"/>
      <c r="K734" s="17">
        <f t="shared" si="25"/>
        <v>206358.64406779662</v>
      </c>
    </row>
    <row r="735" spans="1:11" s="1" customFormat="1" ht="11.25" customHeight="1" outlineLevel="1">
      <c r="A735" s="4">
        <v>729</v>
      </c>
      <c r="B735" s="35" t="s">
        <v>1324</v>
      </c>
      <c r="C735" s="35"/>
      <c r="D735" s="35"/>
      <c r="E735" s="35" t="s">
        <v>1325</v>
      </c>
      <c r="F735" s="35"/>
      <c r="G735" s="6"/>
      <c r="H735" s="19">
        <v>818136</v>
      </c>
      <c r="I735" s="16">
        <f t="shared" si="24"/>
        <v>693335.5932203389</v>
      </c>
      <c r="J735" s="16">
        <f>I735</f>
        <v>693335.5932203389</v>
      </c>
      <c r="K735" s="17"/>
    </row>
    <row r="736" spans="1:11" s="1" customFormat="1" ht="11.25" customHeight="1" outlineLevel="1">
      <c r="A736" s="4">
        <v>730</v>
      </c>
      <c r="B736" s="35" t="s">
        <v>1326</v>
      </c>
      <c r="C736" s="35"/>
      <c r="D736" s="35"/>
      <c r="E736" s="35" t="s">
        <v>1327</v>
      </c>
      <c r="F736" s="35"/>
      <c r="G736" s="6" t="s">
        <v>27</v>
      </c>
      <c r="H736" s="19">
        <v>108890</v>
      </c>
      <c r="I736" s="16">
        <f t="shared" si="24"/>
        <v>92279.66101694915</v>
      </c>
      <c r="J736" s="16"/>
      <c r="K736" s="17">
        <f t="shared" si="25"/>
        <v>73823.72881355933</v>
      </c>
    </row>
    <row r="737" spans="1:11" s="1" customFormat="1" ht="11.25" customHeight="1" outlineLevel="1">
      <c r="A737" s="4">
        <v>731</v>
      </c>
      <c r="B737" s="35" t="s">
        <v>1328</v>
      </c>
      <c r="C737" s="35"/>
      <c r="D737" s="35"/>
      <c r="E737" s="35" t="s">
        <v>1329</v>
      </c>
      <c r="F737" s="35"/>
      <c r="G737" s="6" t="s">
        <v>27</v>
      </c>
      <c r="H737" s="19">
        <v>109321</v>
      </c>
      <c r="I737" s="16">
        <f t="shared" si="24"/>
        <v>92644.91525423729</v>
      </c>
      <c r="J737" s="16"/>
      <c r="K737" s="17">
        <f t="shared" si="25"/>
        <v>74115.93220338984</v>
      </c>
    </row>
    <row r="738" spans="1:11" s="1" customFormat="1" ht="11.25" customHeight="1" outlineLevel="1">
      <c r="A738" s="4">
        <v>732</v>
      </c>
      <c r="B738" s="35" t="s">
        <v>1330</v>
      </c>
      <c r="C738" s="35"/>
      <c r="D738" s="35"/>
      <c r="E738" s="35" t="s">
        <v>1331</v>
      </c>
      <c r="F738" s="35"/>
      <c r="G738" s="6" t="s">
        <v>27</v>
      </c>
      <c r="H738" s="19">
        <v>36481</v>
      </c>
      <c r="I738" s="16">
        <f t="shared" si="24"/>
        <v>30916.101694915254</v>
      </c>
      <c r="J738" s="16"/>
      <c r="K738" s="17">
        <f t="shared" si="25"/>
        <v>24732.881355932204</v>
      </c>
    </row>
    <row r="739" spans="1:11" s="1" customFormat="1" ht="11.25" customHeight="1" outlineLevel="1">
      <c r="A739" s="4">
        <v>733</v>
      </c>
      <c r="B739" s="35" t="s">
        <v>1332</v>
      </c>
      <c r="C739" s="35"/>
      <c r="D739" s="35"/>
      <c r="E739" s="35" t="s">
        <v>1333</v>
      </c>
      <c r="F739" s="35"/>
      <c r="G739" s="6" t="s">
        <v>27</v>
      </c>
      <c r="H739" s="19">
        <v>85188</v>
      </c>
      <c r="I739" s="16">
        <f t="shared" si="24"/>
        <v>72193.22033898305</v>
      </c>
      <c r="J739" s="16"/>
      <c r="K739" s="17">
        <f t="shared" si="25"/>
        <v>57754.576271186445</v>
      </c>
    </row>
    <row r="740" spans="1:11" s="1" customFormat="1" ht="11.25" customHeight="1" outlineLevel="1">
      <c r="A740" s="4">
        <v>734</v>
      </c>
      <c r="B740" s="35" t="s">
        <v>1334</v>
      </c>
      <c r="C740" s="35"/>
      <c r="D740" s="35"/>
      <c r="E740" s="35" t="s">
        <v>1335</v>
      </c>
      <c r="F740" s="35"/>
      <c r="G740" s="6" t="s">
        <v>27</v>
      </c>
      <c r="H740" s="19">
        <v>95133</v>
      </c>
      <c r="I740" s="16">
        <f t="shared" si="24"/>
        <v>80621.18644067796</v>
      </c>
      <c r="J740" s="16"/>
      <c r="K740" s="17">
        <f t="shared" si="25"/>
        <v>64496.94915254237</v>
      </c>
    </row>
    <row r="741" spans="1:11" s="1" customFormat="1" ht="11.25" customHeight="1" outlineLevel="1">
      <c r="A741" s="4">
        <v>735</v>
      </c>
      <c r="B741" s="35" t="s">
        <v>1336</v>
      </c>
      <c r="C741" s="35"/>
      <c r="D741" s="35"/>
      <c r="E741" s="35" t="s">
        <v>1335</v>
      </c>
      <c r="F741" s="35"/>
      <c r="G741" s="6" t="s">
        <v>27</v>
      </c>
      <c r="H741" s="19">
        <v>95133</v>
      </c>
      <c r="I741" s="16">
        <f t="shared" si="24"/>
        <v>80621.18644067796</v>
      </c>
      <c r="J741" s="16"/>
      <c r="K741" s="17">
        <f t="shared" si="25"/>
        <v>64496.94915254237</v>
      </c>
    </row>
    <row r="742" spans="1:11" s="1" customFormat="1" ht="11.25" customHeight="1" outlineLevel="1">
      <c r="A742" s="4">
        <v>736</v>
      </c>
      <c r="B742" s="35" t="s">
        <v>1337</v>
      </c>
      <c r="C742" s="35"/>
      <c r="D742" s="35"/>
      <c r="E742" s="35" t="s">
        <v>1338</v>
      </c>
      <c r="F742" s="35"/>
      <c r="G742" s="6" t="s">
        <v>27</v>
      </c>
      <c r="H742" s="19">
        <v>38775</v>
      </c>
      <c r="I742" s="16">
        <f t="shared" si="24"/>
        <v>32860.16949152543</v>
      </c>
      <c r="J742" s="16"/>
      <c r="K742" s="17">
        <f t="shared" si="25"/>
        <v>26288.135593220344</v>
      </c>
    </row>
    <row r="743" spans="1:11" s="1" customFormat="1" ht="11.25" customHeight="1" outlineLevel="1">
      <c r="A743" s="4">
        <v>737</v>
      </c>
      <c r="B743" s="35" t="s">
        <v>1339</v>
      </c>
      <c r="C743" s="35"/>
      <c r="D743" s="35"/>
      <c r="E743" s="35" t="s">
        <v>1340</v>
      </c>
      <c r="F743" s="35"/>
      <c r="G743" s="6"/>
      <c r="H743" s="19">
        <v>153000</v>
      </c>
      <c r="I743" s="16">
        <f t="shared" si="24"/>
        <v>129661.01694915253</v>
      </c>
      <c r="J743" s="16">
        <f>I743</f>
        <v>129661.01694915253</v>
      </c>
      <c r="K743" s="17"/>
    </row>
    <row r="744" spans="1:11" s="1" customFormat="1" ht="11.25" customHeight="1" outlineLevel="1">
      <c r="A744" s="4">
        <v>738</v>
      </c>
      <c r="B744" s="35" t="s">
        <v>1341</v>
      </c>
      <c r="C744" s="35"/>
      <c r="D744" s="35"/>
      <c r="E744" s="35" t="s">
        <v>1342</v>
      </c>
      <c r="F744" s="35"/>
      <c r="G744" s="6"/>
      <c r="H744" s="19">
        <v>311279</v>
      </c>
      <c r="I744" s="16">
        <f t="shared" si="24"/>
        <v>263795.76271186443</v>
      </c>
      <c r="J744" s="16">
        <f>I744</f>
        <v>263795.76271186443</v>
      </c>
      <c r="K744" s="17"/>
    </row>
    <row r="745" spans="1:11" s="1" customFormat="1" ht="11.25" customHeight="1" outlineLevel="1">
      <c r="A745" s="4">
        <v>739</v>
      </c>
      <c r="B745" s="35" t="s">
        <v>1343</v>
      </c>
      <c r="C745" s="35"/>
      <c r="D745" s="35"/>
      <c r="E745" s="35" t="s">
        <v>1344</v>
      </c>
      <c r="F745" s="35"/>
      <c r="G745" s="6" t="s">
        <v>27</v>
      </c>
      <c r="H745" s="19">
        <v>32586</v>
      </c>
      <c r="I745" s="16">
        <f t="shared" si="24"/>
        <v>27615.254237288133</v>
      </c>
      <c r="J745" s="16"/>
      <c r="K745" s="17">
        <f t="shared" si="25"/>
        <v>22092.20338983051</v>
      </c>
    </row>
    <row r="746" spans="1:11" s="1" customFormat="1" ht="11.25" customHeight="1" outlineLevel="1">
      <c r="A746" s="4">
        <v>740</v>
      </c>
      <c r="B746" s="35" t="s">
        <v>1345</v>
      </c>
      <c r="C746" s="35"/>
      <c r="D746" s="35"/>
      <c r="E746" s="35" t="s">
        <v>1346</v>
      </c>
      <c r="F746" s="35"/>
      <c r="G746" s="6" t="s">
        <v>27</v>
      </c>
      <c r="H746" s="19">
        <v>77641</v>
      </c>
      <c r="I746" s="16">
        <f t="shared" si="24"/>
        <v>65797.45762711865</v>
      </c>
      <c r="J746" s="16"/>
      <c r="K746" s="17">
        <f t="shared" si="25"/>
        <v>52637.966101694925</v>
      </c>
    </row>
    <row r="747" spans="1:11" s="1" customFormat="1" ht="11.25" customHeight="1" outlineLevel="1">
      <c r="A747" s="4">
        <v>741</v>
      </c>
      <c r="B747" s="35" t="s">
        <v>1347</v>
      </c>
      <c r="C747" s="35"/>
      <c r="D747" s="35"/>
      <c r="E747" s="35" t="s">
        <v>1348</v>
      </c>
      <c r="F747" s="35"/>
      <c r="G747" s="6" t="s">
        <v>27</v>
      </c>
      <c r="H747" s="19">
        <v>347135</v>
      </c>
      <c r="I747" s="16">
        <f t="shared" si="24"/>
        <v>294182.20338983054</v>
      </c>
      <c r="J747" s="16"/>
      <c r="K747" s="17">
        <f t="shared" si="25"/>
        <v>235345.76271186443</v>
      </c>
    </row>
    <row r="748" spans="1:11" s="1" customFormat="1" ht="11.25" customHeight="1" outlineLevel="1">
      <c r="A748" s="4">
        <v>742</v>
      </c>
      <c r="B748" s="35" t="s">
        <v>1349</v>
      </c>
      <c r="C748" s="35"/>
      <c r="D748" s="35"/>
      <c r="E748" s="35" t="s">
        <v>1350</v>
      </c>
      <c r="F748" s="35"/>
      <c r="G748" s="6" t="s">
        <v>27</v>
      </c>
      <c r="H748" s="19">
        <v>184423</v>
      </c>
      <c r="I748" s="16">
        <f t="shared" si="24"/>
        <v>156290.6779661017</v>
      </c>
      <c r="J748" s="16"/>
      <c r="K748" s="17">
        <f t="shared" si="25"/>
        <v>125032.54237288138</v>
      </c>
    </row>
    <row r="749" spans="1:11" s="1" customFormat="1" ht="11.25" customHeight="1" outlineLevel="1">
      <c r="A749" s="4">
        <v>743</v>
      </c>
      <c r="B749" s="35" t="s">
        <v>1351</v>
      </c>
      <c r="C749" s="35"/>
      <c r="D749" s="35"/>
      <c r="E749" s="35" t="s">
        <v>1352</v>
      </c>
      <c r="F749" s="35"/>
      <c r="G749" s="6" t="s">
        <v>27</v>
      </c>
      <c r="H749" s="19">
        <v>56642</v>
      </c>
      <c r="I749" s="16">
        <f t="shared" si="24"/>
        <v>48001.69491525424</v>
      </c>
      <c r="J749" s="16"/>
      <c r="K749" s="17">
        <f t="shared" si="25"/>
        <v>38401.35593220339</v>
      </c>
    </row>
    <row r="750" spans="1:11" s="1" customFormat="1" ht="11.25" customHeight="1" outlineLevel="1">
      <c r="A750" s="4">
        <v>744</v>
      </c>
      <c r="B750" s="35" t="s">
        <v>1353</v>
      </c>
      <c r="C750" s="35"/>
      <c r="D750" s="35"/>
      <c r="E750" s="35" t="s">
        <v>1354</v>
      </c>
      <c r="F750" s="35"/>
      <c r="G750" s="6" t="s">
        <v>27</v>
      </c>
      <c r="H750" s="19">
        <v>473514</v>
      </c>
      <c r="I750" s="16">
        <f t="shared" si="24"/>
        <v>401283.0508474576</v>
      </c>
      <c r="J750" s="16"/>
      <c r="K750" s="17">
        <f t="shared" si="25"/>
        <v>321026.4406779661</v>
      </c>
    </row>
    <row r="751" spans="1:11" s="1" customFormat="1" ht="11.25" customHeight="1" outlineLevel="1">
      <c r="A751" s="4">
        <v>745</v>
      </c>
      <c r="B751" s="35" t="s">
        <v>1355</v>
      </c>
      <c r="C751" s="35"/>
      <c r="D751" s="35"/>
      <c r="E751" s="35" t="s">
        <v>1356</v>
      </c>
      <c r="F751" s="35"/>
      <c r="G751" s="6" t="s">
        <v>27</v>
      </c>
      <c r="H751" s="19">
        <v>8249</v>
      </c>
      <c r="I751" s="16">
        <f t="shared" si="24"/>
        <v>6990.677966101695</v>
      </c>
      <c r="J751" s="16"/>
      <c r="K751" s="17">
        <f t="shared" si="25"/>
        <v>5592.542372881357</v>
      </c>
    </row>
    <row r="752" spans="1:11" s="1" customFormat="1" ht="11.25" customHeight="1" outlineLevel="1">
      <c r="A752" s="4">
        <v>746</v>
      </c>
      <c r="B752" s="35" t="s">
        <v>1357</v>
      </c>
      <c r="C752" s="35"/>
      <c r="D752" s="35"/>
      <c r="E752" s="35" t="s">
        <v>1358</v>
      </c>
      <c r="F752" s="35"/>
      <c r="G752" s="6" t="s">
        <v>27</v>
      </c>
      <c r="H752" s="19">
        <v>285759</v>
      </c>
      <c r="I752" s="16">
        <f t="shared" si="24"/>
        <v>242168.6440677966</v>
      </c>
      <c r="J752" s="16"/>
      <c r="K752" s="17">
        <f t="shared" si="25"/>
        <v>193734.91525423728</v>
      </c>
    </row>
    <row r="753" spans="1:11" s="1" customFormat="1" ht="21.75" customHeight="1" outlineLevel="1">
      <c r="A753" s="4">
        <v>747</v>
      </c>
      <c r="B753" s="35" t="s">
        <v>1359</v>
      </c>
      <c r="C753" s="35"/>
      <c r="D753" s="35"/>
      <c r="E753" s="35" t="s">
        <v>1360</v>
      </c>
      <c r="F753" s="35"/>
      <c r="G753" s="6" t="s">
        <v>966</v>
      </c>
      <c r="H753" s="19">
        <v>2041443</v>
      </c>
      <c r="I753" s="16">
        <f t="shared" si="24"/>
        <v>1730036.440677966</v>
      </c>
      <c r="J753" s="16"/>
      <c r="K753" s="17">
        <f t="shared" si="25"/>
        <v>1384029.152542373</v>
      </c>
    </row>
    <row r="754" spans="1:11" s="1" customFormat="1" ht="21.75" customHeight="1" outlineLevel="1">
      <c r="A754" s="4">
        <v>748</v>
      </c>
      <c r="B754" s="35" t="s">
        <v>1361</v>
      </c>
      <c r="C754" s="35"/>
      <c r="D754" s="35"/>
      <c r="E754" s="35" t="s">
        <v>1360</v>
      </c>
      <c r="F754" s="35"/>
      <c r="G754" s="6" t="s">
        <v>966</v>
      </c>
      <c r="H754" s="19">
        <v>2041443</v>
      </c>
      <c r="I754" s="16">
        <f t="shared" si="24"/>
        <v>1730036.440677966</v>
      </c>
      <c r="J754" s="16"/>
      <c r="K754" s="17">
        <f t="shared" si="25"/>
        <v>1384029.152542373</v>
      </c>
    </row>
    <row r="755" spans="1:11" s="1" customFormat="1" ht="21.75" customHeight="1" outlineLevel="1">
      <c r="A755" s="4">
        <v>749</v>
      </c>
      <c r="B755" s="35" t="s">
        <v>1362</v>
      </c>
      <c r="C755" s="35"/>
      <c r="D755" s="35"/>
      <c r="E755" s="35" t="s">
        <v>1360</v>
      </c>
      <c r="F755" s="35"/>
      <c r="G755" s="6" t="s">
        <v>966</v>
      </c>
      <c r="H755" s="19">
        <v>2041443</v>
      </c>
      <c r="I755" s="16">
        <f t="shared" si="24"/>
        <v>1730036.440677966</v>
      </c>
      <c r="J755" s="16"/>
      <c r="K755" s="17">
        <f t="shared" si="25"/>
        <v>1384029.152542373</v>
      </c>
    </row>
    <row r="756" spans="1:11" s="1" customFormat="1" ht="21.75" customHeight="1" outlineLevel="1">
      <c r="A756" s="4">
        <v>750</v>
      </c>
      <c r="B756" s="35" t="s">
        <v>1363</v>
      </c>
      <c r="C756" s="35"/>
      <c r="D756" s="35"/>
      <c r="E756" s="35" t="s">
        <v>1364</v>
      </c>
      <c r="F756" s="35"/>
      <c r="G756" s="6" t="s">
        <v>966</v>
      </c>
      <c r="H756" s="19">
        <v>3814612</v>
      </c>
      <c r="I756" s="16">
        <f t="shared" si="24"/>
        <v>3232722.033898305</v>
      </c>
      <c r="J756" s="16"/>
      <c r="K756" s="17">
        <f t="shared" si="25"/>
        <v>2586177.6271186443</v>
      </c>
    </row>
    <row r="757" spans="1:11" s="1" customFormat="1" ht="11.25" customHeight="1" outlineLevel="1">
      <c r="A757" s="4">
        <v>751</v>
      </c>
      <c r="B757" s="35" t="s">
        <v>1365</v>
      </c>
      <c r="C757" s="35"/>
      <c r="D757" s="35"/>
      <c r="E757" s="35" t="s">
        <v>1366</v>
      </c>
      <c r="F757" s="35"/>
      <c r="G757" s="6" t="s">
        <v>27</v>
      </c>
      <c r="H757" s="19">
        <v>155896</v>
      </c>
      <c r="I757" s="16">
        <f t="shared" si="24"/>
        <v>132115.2542372881</v>
      </c>
      <c r="J757" s="16"/>
      <c r="K757" s="17">
        <f t="shared" si="25"/>
        <v>105692.2033898305</v>
      </c>
    </row>
    <row r="758" spans="1:11" s="1" customFormat="1" ht="11.25" customHeight="1" outlineLevel="1">
      <c r="A758" s="4">
        <v>752</v>
      </c>
      <c r="B758" s="35" t="s">
        <v>1367</v>
      </c>
      <c r="C758" s="35"/>
      <c r="D758" s="35"/>
      <c r="E758" s="35" t="s">
        <v>1368</v>
      </c>
      <c r="F758" s="35"/>
      <c r="G758" s="6" t="s">
        <v>27</v>
      </c>
      <c r="H758" s="19">
        <v>182151</v>
      </c>
      <c r="I758" s="16">
        <f t="shared" si="24"/>
        <v>154365.2542372881</v>
      </c>
      <c r="J758" s="16"/>
      <c r="K758" s="17">
        <f t="shared" si="25"/>
        <v>123492.2033898305</v>
      </c>
    </row>
    <row r="759" spans="1:11" s="1" customFormat="1" ht="11.25" customHeight="1" outlineLevel="1">
      <c r="A759" s="4">
        <v>753</v>
      </c>
      <c r="B759" s="35" t="s">
        <v>1369</v>
      </c>
      <c r="C759" s="35"/>
      <c r="D759" s="35"/>
      <c r="E759" s="35" t="s">
        <v>1370</v>
      </c>
      <c r="F759" s="35"/>
      <c r="G759" s="6" t="s">
        <v>27</v>
      </c>
      <c r="H759" s="19">
        <v>114706</v>
      </c>
      <c r="I759" s="16">
        <f t="shared" si="24"/>
        <v>97208.4745762712</v>
      </c>
      <c r="J759" s="16"/>
      <c r="K759" s="17">
        <f t="shared" si="25"/>
        <v>77766.77966101696</v>
      </c>
    </row>
    <row r="760" spans="1:11" s="1" customFormat="1" ht="11.25" customHeight="1" outlineLevel="1">
      <c r="A760" s="4">
        <v>754</v>
      </c>
      <c r="B760" s="35" t="s">
        <v>1371</v>
      </c>
      <c r="C760" s="35"/>
      <c r="D760" s="35"/>
      <c r="E760" s="35" t="s">
        <v>1372</v>
      </c>
      <c r="F760" s="35"/>
      <c r="G760" s="6" t="s">
        <v>27</v>
      </c>
      <c r="H760" s="19">
        <v>3600</v>
      </c>
      <c r="I760" s="16">
        <f t="shared" si="24"/>
        <v>3050.8474576271187</v>
      </c>
      <c r="J760" s="16"/>
      <c r="K760" s="17">
        <f t="shared" si="25"/>
        <v>2440.677966101695</v>
      </c>
    </row>
    <row r="761" spans="1:11" s="1" customFormat="1" ht="11.25" customHeight="1" outlineLevel="1">
      <c r="A761" s="4">
        <v>755</v>
      </c>
      <c r="B761" s="35" t="s">
        <v>1373</v>
      </c>
      <c r="C761" s="35"/>
      <c r="D761" s="35"/>
      <c r="E761" s="35" t="s">
        <v>1374</v>
      </c>
      <c r="F761" s="35"/>
      <c r="G761" s="6" t="s">
        <v>27</v>
      </c>
      <c r="H761" s="19">
        <v>294967</v>
      </c>
      <c r="I761" s="16">
        <f t="shared" si="24"/>
        <v>249972.03389830506</v>
      </c>
      <c r="J761" s="16"/>
      <c r="K761" s="17">
        <f t="shared" si="25"/>
        <v>199977.62711864407</v>
      </c>
    </row>
    <row r="762" spans="1:11" s="1" customFormat="1" ht="11.25" customHeight="1" outlineLevel="1">
      <c r="A762" s="4">
        <v>756</v>
      </c>
      <c r="B762" s="35" t="s">
        <v>1375</v>
      </c>
      <c r="C762" s="35"/>
      <c r="D762" s="35"/>
      <c r="E762" s="35" t="s">
        <v>1376</v>
      </c>
      <c r="F762" s="35"/>
      <c r="G762" s="6" t="s">
        <v>27</v>
      </c>
      <c r="H762" s="19">
        <v>382</v>
      </c>
      <c r="I762" s="16">
        <f t="shared" si="24"/>
        <v>323.728813559322</v>
      </c>
      <c r="J762" s="16"/>
      <c r="K762" s="17">
        <f t="shared" si="25"/>
        <v>258.9830508474576</v>
      </c>
    </row>
    <row r="763" spans="1:11" s="1" customFormat="1" ht="11.25" customHeight="1" outlineLevel="1">
      <c r="A763" s="4">
        <v>757</v>
      </c>
      <c r="B763" s="35" t="s">
        <v>1377</v>
      </c>
      <c r="C763" s="35"/>
      <c r="D763" s="35"/>
      <c r="E763" s="35" t="s">
        <v>1378</v>
      </c>
      <c r="F763" s="35"/>
      <c r="G763" s="6" t="s">
        <v>27</v>
      </c>
      <c r="H763" s="19">
        <v>382</v>
      </c>
      <c r="I763" s="16">
        <f t="shared" si="24"/>
        <v>323.728813559322</v>
      </c>
      <c r="J763" s="16"/>
      <c r="K763" s="17">
        <f t="shared" si="25"/>
        <v>258.9830508474576</v>
      </c>
    </row>
    <row r="764" spans="1:11" s="1" customFormat="1" ht="11.25" customHeight="1" outlineLevel="1">
      <c r="A764" s="4">
        <v>758</v>
      </c>
      <c r="B764" s="35" t="s">
        <v>1379</v>
      </c>
      <c r="C764" s="35"/>
      <c r="D764" s="35"/>
      <c r="E764" s="35" t="s">
        <v>1380</v>
      </c>
      <c r="F764" s="35"/>
      <c r="G764" s="6" t="s">
        <v>27</v>
      </c>
      <c r="H764" s="19">
        <v>41418</v>
      </c>
      <c r="I764" s="16">
        <f t="shared" si="24"/>
        <v>35100</v>
      </c>
      <c r="J764" s="16"/>
      <c r="K764" s="17">
        <f t="shared" si="25"/>
        <v>28080</v>
      </c>
    </row>
    <row r="765" spans="1:11" s="1" customFormat="1" ht="11.25" customHeight="1" outlineLevel="1">
      <c r="A765" s="4">
        <v>759</v>
      </c>
      <c r="B765" s="35" t="s">
        <v>1381</v>
      </c>
      <c r="C765" s="35"/>
      <c r="D765" s="35"/>
      <c r="E765" s="35" t="s">
        <v>1382</v>
      </c>
      <c r="F765" s="35"/>
      <c r="G765" s="6" t="s">
        <v>27</v>
      </c>
      <c r="H765" s="19">
        <v>342434</v>
      </c>
      <c r="I765" s="16">
        <f t="shared" si="24"/>
        <v>290198.30508474575</v>
      </c>
      <c r="J765" s="16"/>
      <c r="K765" s="17">
        <f t="shared" si="25"/>
        <v>232158.64406779662</v>
      </c>
    </row>
    <row r="766" spans="1:11" s="1" customFormat="1" ht="11.25" customHeight="1" outlineLevel="1">
      <c r="A766" s="4">
        <v>760</v>
      </c>
      <c r="B766" s="35" t="s">
        <v>1383</v>
      </c>
      <c r="C766" s="35"/>
      <c r="D766" s="35"/>
      <c r="E766" s="35" t="s">
        <v>1384</v>
      </c>
      <c r="F766" s="35"/>
      <c r="G766" s="6"/>
      <c r="H766" s="19">
        <v>117517</v>
      </c>
      <c r="I766" s="16">
        <f t="shared" si="24"/>
        <v>99590.67796610169</v>
      </c>
      <c r="J766" s="16">
        <f>I766</f>
        <v>99590.67796610169</v>
      </c>
      <c r="K766" s="17"/>
    </row>
    <row r="767" spans="1:11" s="1" customFormat="1" ht="11.25" customHeight="1" outlineLevel="1">
      <c r="A767" s="4">
        <v>761</v>
      </c>
      <c r="B767" s="35" t="s">
        <v>1385</v>
      </c>
      <c r="C767" s="35"/>
      <c r="D767" s="35"/>
      <c r="E767" s="35" t="s">
        <v>1386</v>
      </c>
      <c r="F767" s="35"/>
      <c r="G767" s="6"/>
      <c r="H767" s="19">
        <v>116402</v>
      </c>
      <c r="I767" s="16">
        <f t="shared" si="24"/>
        <v>98645.7627118644</v>
      </c>
      <c r="J767" s="16">
        <f>I767</f>
        <v>98645.7627118644</v>
      </c>
      <c r="K767" s="17"/>
    </row>
    <row r="768" spans="1:11" s="1" customFormat="1" ht="11.25" customHeight="1" outlineLevel="1">
      <c r="A768" s="4">
        <v>762</v>
      </c>
      <c r="B768" s="35" t="s">
        <v>1387</v>
      </c>
      <c r="C768" s="35"/>
      <c r="D768" s="35"/>
      <c r="E768" s="35" t="s">
        <v>1388</v>
      </c>
      <c r="F768" s="35"/>
      <c r="G768" s="6" t="s">
        <v>27</v>
      </c>
      <c r="H768" s="19">
        <v>349728</v>
      </c>
      <c r="I768" s="16">
        <f t="shared" si="24"/>
        <v>296379.66101694916</v>
      </c>
      <c r="J768" s="16"/>
      <c r="K768" s="17">
        <f t="shared" si="25"/>
        <v>237103.72881355934</v>
      </c>
    </row>
    <row r="769" spans="1:11" s="1" customFormat="1" ht="11.25" customHeight="1" outlineLevel="1">
      <c r="A769" s="4">
        <v>763</v>
      </c>
      <c r="B769" s="35" t="s">
        <v>1389</v>
      </c>
      <c r="C769" s="35"/>
      <c r="D769" s="35"/>
      <c r="E769" s="35" t="s">
        <v>1388</v>
      </c>
      <c r="F769" s="35"/>
      <c r="G769" s="6" t="s">
        <v>27</v>
      </c>
      <c r="H769" s="19">
        <v>34071</v>
      </c>
      <c r="I769" s="16">
        <f t="shared" si="24"/>
        <v>28873.728813559326</v>
      </c>
      <c r="J769" s="16"/>
      <c r="K769" s="17">
        <f t="shared" si="25"/>
        <v>23098.983050847462</v>
      </c>
    </row>
    <row r="770" spans="1:11" s="1" customFormat="1" ht="11.25" customHeight="1" outlineLevel="1">
      <c r="A770" s="4">
        <v>764</v>
      </c>
      <c r="B770" s="35" t="s">
        <v>1390</v>
      </c>
      <c r="C770" s="35"/>
      <c r="D770" s="35"/>
      <c r="E770" s="35" t="s">
        <v>1391</v>
      </c>
      <c r="F770" s="35"/>
      <c r="G770" s="6"/>
      <c r="H770" s="19">
        <v>51849</v>
      </c>
      <c r="I770" s="16">
        <f t="shared" si="24"/>
        <v>43939.83050847457</v>
      </c>
      <c r="J770" s="16">
        <f>I770</f>
        <v>43939.83050847457</v>
      </c>
      <c r="K770" s="17"/>
    </row>
    <row r="771" spans="1:11" s="1" customFormat="1" ht="11.25" customHeight="1" outlineLevel="1">
      <c r="A771" s="4">
        <v>765</v>
      </c>
      <c r="B771" s="35" t="s">
        <v>1392</v>
      </c>
      <c r="C771" s="35"/>
      <c r="D771" s="35"/>
      <c r="E771" s="35" t="s">
        <v>1393</v>
      </c>
      <c r="F771" s="35"/>
      <c r="G771" s="6"/>
      <c r="H771" s="19">
        <v>407000</v>
      </c>
      <c r="I771" s="16">
        <f t="shared" si="24"/>
        <v>344915.25423728814</v>
      </c>
      <c r="J771" s="16">
        <f>I771</f>
        <v>344915.25423728814</v>
      </c>
      <c r="K771" s="17"/>
    </row>
    <row r="772" spans="1:11" s="1" customFormat="1" ht="11.25" customHeight="1" outlineLevel="1">
      <c r="A772" s="4">
        <v>766</v>
      </c>
      <c r="B772" s="35" t="s">
        <v>1394</v>
      </c>
      <c r="C772" s="35"/>
      <c r="D772" s="35"/>
      <c r="E772" s="35" t="s">
        <v>1395</v>
      </c>
      <c r="F772" s="35"/>
      <c r="G772" s="6"/>
      <c r="H772" s="19">
        <v>474000</v>
      </c>
      <c r="I772" s="16">
        <f t="shared" si="24"/>
        <v>401694.91525423725</v>
      </c>
      <c r="J772" s="16">
        <f>I772</f>
        <v>401694.91525423725</v>
      </c>
      <c r="K772" s="17"/>
    </row>
    <row r="773" spans="1:11" s="1" customFormat="1" ht="11.25" customHeight="1" outlineLevel="1">
      <c r="A773" s="4">
        <v>767</v>
      </c>
      <c r="B773" s="35" t="s">
        <v>1396</v>
      </c>
      <c r="C773" s="35"/>
      <c r="D773" s="35"/>
      <c r="E773" s="35" t="s">
        <v>1397</v>
      </c>
      <c r="F773" s="35"/>
      <c r="G773" s="6" t="s">
        <v>27</v>
      </c>
      <c r="H773" s="19">
        <v>2655625</v>
      </c>
      <c r="I773" s="16">
        <f t="shared" si="24"/>
        <v>2250529.661016949</v>
      </c>
      <c r="J773" s="16"/>
      <c r="K773" s="17">
        <f t="shared" si="25"/>
        <v>1800423.7288135593</v>
      </c>
    </row>
    <row r="774" spans="1:11" s="1" customFormat="1" ht="11.25" customHeight="1" outlineLevel="1">
      <c r="A774" s="4">
        <v>768</v>
      </c>
      <c r="B774" s="35" t="s">
        <v>1398</v>
      </c>
      <c r="C774" s="35"/>
      <c r="D774" s="35"/>
      <c r="E774" s="35" t="s">
        <v>1399</v>
      </c>
      <c r="F774" s="35"/>
      <c r="G774" s="6"/>
      <c r="H774" s="19">
        <v>4500000</v>
      </c>
      <c r="I774" s="16">
        <f aca="true" t="shared" si="26" ref="I774:I837">H774/118*100</f>
        <v>3813559.322033898</v>
      </c>
      <c r="J774" s="16">
        <f>I774</f>
        <v>3813559.322033898</v>
      </c>
      <c r="K774" s="17"/>
    </row>
    <row r="775" spans="1:11" s="1" customFormat="1" ht="11.25" customHeight="1" outlineLevel="1">
      <c r="A775" s="4">
        <v>769</v>
      </c>
      <c r="B775" s="35" t="s">
        <v>1400</v>
      </c>
      <c r="C775" s="35"/>
      <c r="D775" s="35"/>
      <c r="E775" s="35" t="s">
        <v>1401</v>
      </c>
      <c r="F775" s="35"/>
      <c r="G775" s="6"/>
      <c r="H775" s="19">
        <v>4500000</v>
      </c>
      <c r="I775" s="16">
        <f t="shared" si="26"/>
        <v>3813559.322033898</v>
      </c>
      <c r="J775" s="16">
        <f>I775</f>
        <v>3813559.322033898</v>
      </c>
      <c r="K775" s="17"/>
    </row>
    <row r="776" spans="1:11" s="1" customFormat="1" ht="11.25" customHeight="1" outlineLevel="1">
      <c r="A776" s="4">
        <v>770</v>
      </c>
      <c r="B776" s="35" t="s">
        <v>1402</v>
      </c>
      <c r="C776" s="35"/>
      <c r="D776" s="35"/>
      <c r="E776" s="35" t="s">
        <v>1403</v>
      </c>
      <c r="F776" s="35"/>
      <c r="G776" s="6" t="s">
        <v>27</v>
      </c>
      <c r="H776" s="19">
        <v>128107</v>
      </c>
      <c r="I776" s="16">
        <f t="shared" si="26"/>
        <v>108565.25423728813</v>
      </c>
      <c r="J776" s="16"/>
      <c r="K776" s="17">
        <f aca="true" t="shared" si="27" ref="K776:K838">I776*0.8</f>
        <v>86852.20338983051</v>
      </c>
    </row>
    <row r="777" spans="1:11" s="1" customFormat="1" ht="11.25" customHeight="1" outlineLevel="1">
      <c r="A777" s="4">
        <v>771</v>
      </c>
      <c r="B777" s="35" t="s">
        <v>1404</v>
      </c>
      <c r="C777" s="35"/>
      <c r="D777" s="35"/>
      <c r="E777" s="35" t="s">
        <v>1405</v>
      </c>
      <c r="F777" s="35"/>
      <c r="G777" s="6" t="s">
        <v>27</v>
      </c>
      <c r="H777" s="19">
        <v>241904</v>
      </c>
      <c r="I777" s="16">
        <f t="shared" si="26"/>
        <v>205003.38983050847</v>
      </c>
      <c r="J777" s="16"/>
      <c r="K777" s="17">
        <f t="shared" si="27"/>
        <v>164002.7118644068</v>
      </c>
    </row>
    <row r="778" spans="1:11" s="1" customFormat="1" ht="11.25" customHeight="1" outlineLevel="1">
      <c r="A778" s="4">
        <v>772</v>
      </c>
      <c r="B778" s="35" t="s">
        <v>1406</v>
      </c>
      <c r="C778" s="35"/>
      <c r="D778" s="35"/>
      <c r="E778" s="35" t="s">
        <v>1407</v>
      </c>
      <c r="F778" s="35"/>
      <c r="G778" s="6"/>
      <c r="H778" s="19">
        <v>147734</v>
      </c>
      <c r="I778" s="16">
        <f t="shared" si="26"/>
        <v>125198.30508474576</v>
      </c>
      <c r="J778" s="16">
        <f aca="true" t="shared" si="28" ref="J778:J785">I778</f>
        <v>125198.30508474576</v>
      </c>
      <c r="K778" s="17"/>
    </row>
    <row r="779" spans="1:11" s="1" customFormat="1" ht="11.25" customHeight="1" outlineLevel="1">
      <c r="A779" s="4">
        <v>773</v>
      </c>
      <c r="B779" s="35" t="s">
        <v>1408</v>
      </c>
      <c r="C779" s="35"/>
      <c r="D779" s="35"/>
      <c r="E779" s="35" t="s">
        <v>1409</v>
      </c>
      <c r="F779" s="35"/>
      <c r="G779" s="6"/>
      <c r="H779" s="19">
        <v>147734</v>
      </c>
      <c r="I779" s="16">
        <f t="shared" si="26"/>
        <v>125198.30508474576</v>
      </c>
      <c r="J779" s="16">
        <f t="shared" si="28"/>
        <v>125198.30508474576</v>
      </c>
      <c r="K779" s="17"/>
    </row>
    <row r="780" spans="1:11" s="1" customFormat="1" ht="11.25" customHeight="1" outlineLevel="1">
      <c r="A780" s="4">
        <v>774</v>
      </c>
      <c r="B780" s="35" t="s">
        <v>1410</v>
      </c>
      <c r="C780" s="35"/>
      <c r="D780" s="35"/>
      <c r="E780" s="35" t="s">
        <v>1411</v>
      </c>
      <c r="F780" s="35"/>
      <c r="G780" s="6"/>
      <c r="H780" s="19">
        <v>147734</v>
      </c>
      <c r="I780" s="16">
        <f t="shared" si="26"/>
        <v>125198.30508474576</v>
      </c>
      <c r="J780" s="16">
        <f t="shared" si="28"/>
        <v>125198.30508474576</v>
      </c>
      <c r="K780" s="17"/>
    </row>
    <row r="781" spans="1:11" s="1" customFormat="1" ht="11.25" customHeight="1" outlineLevel="1">
      <c r="A781" s="4">
        <v>775</v>
      </c>
      <c r="B781" s="35" t="s">
        <v>1412</v>
      </c>
      <c r="C781" s="35"/>
      <c r="D781" s="35"/>
      <c r="E781" s="35" t="s">
        <v>1413</v>
      </c>
      <c r="F781" s="35"/>
      <c r="G781" s="6"/>
      <c r="H781" s="19">
        <v>147734</v>
      </c>
      <c r="I781" s="16">
        <f t="shared" si="26"/>
        <v>125198.30508474576</v>
      </c>
      <c r="J781" s="16">
        <f t="shared" si="28"/>
        <v>125198.30508474576</v>
      </c>
      <c r="K781" s="17"/>
    </row>
    <row r="782" spans="1:11" s="1" customFormat="1" ht="11.25" customHeight="1" outlineLevel="1">
      <c r="A782" s="4">
        <v>776</v>
      </c>
      <c r="B782" s="35" t="s">
        <v>1414</v>
      </c>
      <c r="C782" s="35"/>
      <c r="D782" s="35"/>
      <c r="E782" s="35" t="s">
        <v>1415</v>
      </c>
      <c r="F782" s="35"/>
      <c r="G782" s="6"/>
      <c r="H782" s="19">
        <v>147734</v>
      </c>
      <c r="I782" s="16">
        <f t="shared" si="26"/>
        <v>125198.30508474576</v>
      </c>
      <c r="J782" s="16">
        <f t="shared" si="28"/>
        <v>125198.30508474576</v>
      </c>
      <c r="K782" s="17"/>
    </row>
    <row r="783" spans="1:11" s="1" customFormat="1" ht="11.25" customHeight="1" outlineLevel="1">
      <c r="A783" s="4">
        <v>777</v>
      </c>
      <c r="B783" s="35" t="s">
        <v>1416</v>
      </c>
      <c r="C783" s="35"/>
      <c r="D783" s="35"/>
      <c r="E783" s="35" t="s">
        <v>1417</v>
      </c>
      <c r="F783" s="35"/>
      <c r="G783" s="6"/>
      <c r="H783" s="19">
        <v>147734</v>
      </c>
      <c r="I783" s="16">
        <f t="shared" si="26"/>
        <v>125198.30508474576</v>
      </c>
      <c r="J783" s="16">
        <f t="shared" si="28"/>
        <v>125198.30508474576</v>
      </c>
      <c r="K783" s="17"/>
    </row>
    <row r="784" spans="1:11" s="1" customFormat="1" ht="11.25" customHeight="1" outlineLevel="1">
      <c r="A784" s="4">
        <v>778</v>
      </c>
      <c r="B784" s="35" t="s">
        <v>1418</v>
      </c>
      <c r="C784" s="35"/>
      <c r="D784" s="35"/>
      <c r="E784" s="35" t="s">
        <v>1419</v>
      </c>
      <c r="F784" s="35"/>
      <c r="G784" s="6"/>
      <c r="H784" s="19">
        <v>147734</v>
      </c>
      <c r="I784" s="16">
        <f t="shared" si="26"/>
        <v>125198.30508474576</v>
      </c>
      <c r="J784" s="16">
        <f t="shared" si="28"/>
        <v>125198.30508474576</v>
      </c>
      <c r="K784" s="17"/>
    </row>
    <row r="785" spans="1:11" s="1" customFormat="1" ht="11.25" customHeight="1" outlineLevel="1">
      <c r="A785" s="4">
        <v>779</v>
      </c>
      <c r="B785" s="35" t="s">
        <v>1420</v>
      </c>
      <c r="C785" s="35"/>
      <c r="D785" s="35"/>
      <c r="E785" s="35" t="s">
        <v>1421</v>
      </c>
      <c r="F785" s="35"/>
      <c r="G785" s="6"/>
      <c r="H785" s="19">
        <v>147734</v>
      </c>
      <c r="I785" s="16">
        <f t="shared" si="26"/>
        <v>125198.30508474576</v>
      </c>
      <c r="J785" s="16">
        <f t="shared" si="28"/>
        <v>125198.30508474576</v>
      </c>
      <c r="K785" s="17"/>
    </row>
    <row r="786" spans="1:11" s="1" customFormat="1" ht="11.25" customHeight="1" outlineLevel="1">
      <c r="A786" s="4">
        <v>780</v>
      </c>
      <c r="B786" s="35" t="s">
        <v>1422</v>
      </c>
      <c r="C786" s="35"/>
      <c r="D786" s="35"/>
      <c r="E786" s="35" t="s">
        <v>1423</v>
      </c>
      <c r="F786" s="35"/>
      <c r="G786" s="6" t="s">
        <v>27</v>
      </c>
      <c r="H786" s="19">
        <v>194978</v>
      </c>
      <c r="I786" s="16">
        <f t="shared" si="26"/>
        <v>165235.59322033898</v>
      </c>
      <c r="J786" s="16"/>
      <c r="K786" s="17">
        <f t="shared" si="27"/>
        <v>132188.4745762712</v>
      </c>
    </row>
    <row r="787" spans="1:11" s="1" customFormat="1" ht="11.25" customHeight="1" outlineLevel="1">
      <c r="A787" s="4">
        <v>781</v>
      </c>
      <c r="B787" s="35" t="s">
        <v>1424</v>
      </c>
      <c r="C787" s="35"/>
      <c r="D787" s="35"/>
      <c r="E787" s="35" t="s">
        <v>1425</v>
      </c>
      <c r="F787" s="35"/>
      <c r="G787" s="6" t="s">
        <v>27</v>
      </c>
      <c r="H787" s="19">
        <v>240845</v>
      </c>
      <c r="I787" s="16">
        <f t="shared" si="26"/>
        <v>204105.93220338982</v>
      </c>
      <c r="J787" s="16"/>
      <c r="K787" s="17">
        <f t="shared" si="27"/>
        <v>163284.74576271186</v>
      </c>
    </row>
    <row r="788" spans="1:11" s="1" customFormat="1" ht="11.25" customHeight="1" outlineLevel="1">
      <c r="A788" s="4">
        <v>782</v>
      </c>
      <c r="B788" s="35" t="s">
        <v>1426</v>
      </c>
      <c r="C788" s="35"/>
      <c r="D788" s="35"/>
      <c r="E788" s="35" t="s">
        <v>1427</v>
      </c>
      <c r="F788" s="35"/>
      <c r="G788" s="6" t="s">
        <v>27</v>
      </c>
      <c r="H788" s="19">
        <v>62787</v>
      </c>
      <c r="I788" s="16">
        <f t="shared" si="26"/>
        <v>53209.32203389831</v>
      </c>
      <c r="J788" s="16"/>
      <c r="K788" s="17">
        <f t="shared" si="27"/>
        <v>42567.45762711865</v>
      </c>
    </row>
    <row r="789" spans="1:11" s="1" customFormat="1" ht="11.25" customHeight="1" outlineLevel="1">
      <c r="A789" s="4">
        <v>783</v>
      </c>
      <c r="B789" s="35" t="s">
        <v>1428</v>
      </c>
      <c r="C789" s="35"/>
      <c r="D789" s="35"/>
      <c r="E789" s="35" t="s">
        <v>1429</v>
      </c>
      <c r="F789" s="35"/>
      <c r="G789" s="6" t="s">
        <v>27</v>
      </c>
      <c r="H789" s="19">
        <v>112</v>
      </c>
      <c r="I789" s="16">
        <f t="shared" si="26"/>
        <v>94.91525423728814</v>
      </c>
      <c r="J789" s="16"/>
      <c r="K789" s="17">
        <f t="shared" si="27"/>
        <v>75.93220338983052</v>
      </c>
    </row>
    <row r="790" spans="1:11" s="1" customFormat="1" ht="11.25" customHeight="1" outlineLevel="1">
      <c r="A790" s="4">
        <v>784</v>
      </c>
      <c r="B790" s="35" t="s">
        <v>1430</v>
      </c>
      <c r="C790" s="35"/>
      <c r="D790" s="35"/>
      <c r="E790" s="35" t="s">
        <v>1429</v>
      </c>
      <c r="F790" s="35"/>
      <c r="G790" s="6" t="s">
        <v>27</v>
      </c>
      <c r="H790" s="19">
        <v>112</v>
      </c>
      <c r="I790" s="16">
        <f t="shared" si="26"/>
        <v>94.91525423728814</v>
      </c>
      <c r="J790" s="16"/>
      <c r="K790" s="17">
        <f t="shared" si="27"/>
        <v>75.93220338983052</v>
      </c>
    </row>
    <row r="791" spans="1:11" s="1" customFormat="1" ht="11.25" customHeight="1" outlineLevel="1">
      <c r="A791" s="4">
        <v>785</v>
      </c>
      <c r="B791" s="35" t="s">
        <v>1431</v>
      </c>
      <c r="C791" s="35"/>
      <c r="D791" s="35"/>
      <c r="E791" s="35" t="s">
        <v>1432</v>
      </c>
      <c r="F791" s="35"/>
      <c r="G791" s="6" t="s">
        <v>27</v>
      </c>
      <c r="H791" s="19">
        <v>112</v>
      </c>
      <c r="I791" s="16">
        <f t="shared" si="26"/>
        <v>94.91525423728814</v>
      </c>
      <c r="J791" s="16"/>
      <c r="K791" s="17">
        <f t="shared" si="27"/>
        <v>75.93220338983052</v>
      </c>
    </row>
    <row r="792" spans="1:11" s="1" customFormat="1" ht="11.25" customHeight="1" outlineLevel="1">
      <c r="A792" s="4">
        <v>786</v>
      </c>
      <c r="B792" s="35" t="s">
        <v>1433</v>
      </c>
      <c r="C792" s="35"/>
      <c r="D792" s="35"/>
      <c r="E792" s="35" t="s">
        <v>1434</v>
      </c>
      <c r="F792" s="35"/>
      <c r="G792" s="6" t="s">
        <v>27</v>
      </c>
      <c r="H792" s="19">
        <v>42467</v>
      </c>
      <c r="I792" s="16">
        <f t="shared" si="26"/>
        <v>35988.983050847455</v>
      </c>
      <c r="J792" s="16"/>
      <c r="K792" s="17">
        <f t="shared" si="27"/>
        <v>28791.186440677964</v>
      </c>
    </row>
    <row r="793" spans="1:11" s="1" customFormat="1" ht="11.25" customHeight="1" outlineLevel="1">
      <c r="A793" s="4">
        <v>787</v>
      </c>
      <c r="B793" s="35" t="s">
        <v>1435</v>
      </c>
      <c r="C793" s="35"/>
      <c r="D793" s="35"/>
      <c r="E793" s="35" t="s">
        <v>1434</v>
      </c>
      <c r="F793" s="35"/>
      <c r="G793" s="6" t="s">
        <v>27</v>
      </c>
      <c r="H793" s="19">
        <v>42467</v>
      </c>
      <c r="I793" s="16">
        <f t="shared" si="26"/>
        <v>35988.983050847455</v>
      </c>
      <c r="J793" s="16"/>
      <c r="K793" s="17">
        <f t="shared" si="27"/>
        <v>28791.186440677964</v>
      </c>
    </row>
    <row r="794" spans="1:11" s="1" customFormat="1" ht="11.25" customHeight="1" outlineLevel="1">
      <c r="A794" s="4">
        <v>788</v>
      </c>
      <c r="B794" s="35" t="s">
        <v>1436</v>
      </c>
      <c r="C794" s="35"/>
      <c r="D794" s="35"/>
      <c r="E794" s="35" t="s">
        <v>1434</v>
      </c>
      <c r="F794" s="35"/>
      <c r="G794" s="6" t="s">
        <v>27</v>
      </c>
      <c r="H794" s="19">
        <v>42467</v>
      </c>
      <c r="I794" s="16">
        <f t="shared" si="26"/>
        <v>35988.983050847455</v>
      </c>
      <c r="J794" s="16"/>
      <c r="K794" s="17">
        <f t="shared" si="27"/>
        <v>28791.186440677964</v>
      </c>
    </row>
    <row r="795" spans="1:11" s="1" customFormat="1" ht="11.25" customHeight="1" outlineLevel="1">
      <c r="A795" s="4">
        <v>789</v>
      </c>
      <c r="B795" s="35" t="s">
        <v>1437</v>
      </c>
      <c r="C795" s="35"/>
      <c r="D795" s="35"/>
      <c r="E795" s="35" t="s">
        <v>1434</v>
      </c>
      <c r="F795" s="35"/>
      <c r="G795" s="6" t="s">
        <v>27</v>
      </c>
      <c r="H795" s="19">
        <v>42467</v>
      </c>
      <c r="I795" s="16">
        <f t="shared" si="26"/>
        <v>35988.983050847455</v>
      </c>
      <c r="J795" s="16"/>
      <c r="K795" s="17">
        <f t="shared" si="27"/>
        <v>28791.186440677964</v>
      </c>
    </row>
    <row r="796" spans="1:11" s="1" customFormat="1" ht="11.25" customHeight="1" outlineLevel="1">
      <c r="A796" s="4">
        <v>790</v>
      </c>
      <c r="B796" s="35" t="s">
        <v>1438</v>
      </c>
      <c r="C796" s="35"/>
      <c r="D796" s="35"/>
      <c r="E796" s="35" t="s">
        <v>1439</v>
      </c>
      <c r="F796" s="35"/>
      <c r="G796" s="6" t="s">
        <v>27</v>
      </c>
      <c r="H796" s="19">
        <v>42467</v>
      </c>
      <c r="I796" s="16">
        <f t="shared" si="26"/>
        <v>35988.983050847455</v>
      </c>
      <c r="J796" s="16"/>
      <c r="K796" s="17">
        <f t="shared" si="27"/>
        <v>28791.186440677964</v>
      </c>
    </row>
    <row r="797" spans="1:11" s="1" customFormat="1" ht="11.25" customHeight="1" outlineLevel="1">
      <c r="A797" s="4">
        <v>791</v>
      </c>
      <c r="B797" s="35" t="s">
        <v>1440</v>
      </c>
      <c r="C797" s="35"/>
      <c r="D797" s="35"/>
      <c r="E797" s="35" t="s">
        <v>1439</v>
      </c>
      <c r="F797" s="35"/>
      <c r="G797" s="6" t="s">
        <v>27</v>
      </c>
      <c r="H797" s="19">
        <v>42467</v>
      </c>
      <c r="I797" s="16">
        <f t="shared" si="26"/>
        <v>35988.983050847455</v>
      </c>
      <c r="J797" s="16"/>
      <c r="K797" s="17">
        <f t="shared" si="27"/>
        <v>28791.186440677964</v>
      </c>
    </row>
    <row r="798" spans="1:11" s="1" customFormat="1" ht="11.25" customHeight="1" outlineLevel="1">
      <c r="A798" s="4">
        <v>792</v>
      </c>
      <c r="B798" s="35" t="s">
        <v>1441</v>
      </c>
      <c r="C798" s="35"/>
      <c r="D798" s="35"/>
      <c r="E798" s="35" t="s">
        <v>1439</v>
      </c>
      <c r="F798" s="35"/>
      <c r="G798" s="6" t="s">
        <v>27</v>
      </c>
      <c r="H798" s="19">
        <v>42467</v>
      </c>
      <c r="I798" s="16">
        <f t="shared" si="26"/>
        <v>35988.983050847455</v>
      </c>
      <c r="J798" s="16"/>
      <c r="K798" s="17">
        <f t="shared" si="27"/>
        <v>28791.186440677964</v>
      </c>
    </row>
    <row r="799" spans="1:11" s="1" customFormat="1" ht="11.25" customHeight="1" outlineLevel="1">
      <c r="A799" s="4">
        <v>793</v>
      </c>
      <c r="B799" s="35" t="s">
        <v>1442</v>
      </c>
      <c r="C799" s="35"/>
      <c r="D799" s="35"/>
      <c r="E799" s="35" t="s">
        <v>1439</v>
      </c>
      <c r="F799" s="35"/>
      <c r="G799" s="6" t="s">
        <v>27</v>
      </c>
      <c r="H799" s="19">
        <v>42467</v>
      </c>
      <c r="I799" s="16">
        <f t="shared" si="26"/>
        <v>35988.983050847455</v>
      </c>
      <c r="J799" s="16"/>
      <c r="K799" s="17">
        <f t="shared" si="27"/>
        <v>28791.186440677964</v>
      </c>
    </row>
    <row r="800" spans="1:11" s="1" customFormat="1" ht="11.25" customHeight="1" outlineLevel="1">
      <c r="A800" s="4">
        <v>794</v>
      </c>
      <c r="B800" s="35" t="s">
        <v>1443</v>
      </c>
      <c r="C800" s="35"/>
      <c r="D800" s="35"/>
      <c r="E800" s="35" t="s">
        <v>1444</v>
      </c>
      <c r="F800" s="35"/>
      <c r="G800" s="6" t="s">
        <v>27</v>
      </c>
      <c r="H800" s="19">
        <v>11249</v>
      </c>
      <c r="I800" s="16">
        <f t="shared" si="26"/>
        <v>9533.050847457627</v>
      </c>
      <c r="J800" s="16"/>
      <c r="K800" s="17">
        <f t="shared" si="27"/>
        <v>7626.440677966102</v>
      </c>
    </row>
    <row r="801" spans="1:11" s="1" customFormat="1" ht="11.25" customHeight="1" outlineLevel="1">
      <c r="A801" s="4">
        <v>795</v>
      </c>
      <c r="B801" s="35" t="s">
        <v>1445</v>
      </c>
      <c r="C801" s="35"/>
      <c r="D801" s="35"/>
      <c r="E801" s="35" t="s">
        <v>1446</v>
      </c>
      <c r="F801" s="35"/>
      <c r="G801" s="6"/>
      <c r="H801" s="19">
        <v>1785322</v>
      </c>
      <c r="I801" s="16">
        <f t="shared" si="26"/>
        <v>1512984.7457627119</v>
      </c>
      <c r="J801" s="16">
        <f>I801</f>
        <v>1512984.7457627119</v>
      </c>
      <c r="K801" s="17"/>
    </row>
    <row r="802" spans="1:11" s="1" customFormat="1" ht="11.25" customHeight="1" outlineLevel="1">
      <c r="A802" s="4">
        <v>796</v>
      </c>
      <c r="B802" s="35" t="s">
        <v>1447</v>
      </c>
      <c r="C802" s="35"/>
      <c r="D802" s="35"/>
      <c r="E802" s="35" t="s">
        <v>1448</v>
      </c>
      <c r="F802" s="35"/>
      <c r="G802" s="6"/>
      <c r="H802" s="19">
        <v>154979</v>
      </c>
      <c r="I802" s="16">
        <f t="shared" si="26"/>
        <v>131338.13559322033</v>
      </c>
      <c r="J802" s="16">
        <f>I802</f>
        <v>131338.13559322033</v>
      </c>
      <c r="K802" s="17"/>
    </row>
    <row r="803" spans="1:11" s="1" customFormat="1" ht="11.25" customHeight="1" outlineLevel="1">
      <c r="A803" s="4">
        <v>797</v>
      </c>
      <c r="B803" s="35" t="s">
        <v>1449</v>
      </c>
      <c r="C803" s="35"/>
      <c r="D803" s="35"/>
      <c r="E803" s="35" t="s">
        <v>793</v>
      </c>
      <c r="F803" s="35"/>
      <c r="G803" s="6" t="s">
        <v>27</v>
      </c>
      <c r="H803" s="19">
        <v>15496</v>
      </c>
      <c r="I803" s="16">
        <f t="shared" si="26"/>
        <v>13132.203389830507</v>
      </c>
      <c r="J803" s="16"/>
      <c r="K803" s="17">
        <f t="shared" si="27"/>
        <v>10505.762711864407</v>
      </c>
    </row>
    <row r="804" spans="1:11" s="1" customFormat="1" ht="11.25" customHeight="1" outlineLevel="1">
      <c r="A804" s="4">
        <v>798</v>
      </c>
      <c r="B804" s="35" t="s">
        <v>1450</v>
      </c>
      <c r="C804" s="35"/>
      <c r="D804" s="35"/>
      <c r="E804" s="35" t="s">
        <v>1451</v>
      </c>
      <c r="F804" s="35"/>
      <c r="G804" s="6" t="s">
        <v>27</v>
      </c>
      <c r="H804" s="19">
        <v>21406</v>
      </c>
      <c r="I804" s="16">
        <f t="shared" si="26"/>
        <v>18140.677966101695</v>
      </c>
      <c r="J804" s="16"/>
      <c r="K804" s="17">
        <f t="shared" si="27"/>
        <v>14512.542372881357</v>
      </c>
    </row>
    <row r="805" spans="1:11" s="1" customFormat="1" ht="11.25" customHeight="1" outlineLevel="1">
      <c r="A805" s="4">
        <v>799</v>
      </c>
      <c r="B805" s="35" t="s">
        <v>1452</v>
      </c>
      <c r="C805" s="35"/>
      <c r="D805" s="35"/>
      <c r="E805" s="35" t="s">
        <v>1453</v>
      </c>
      <c r="F805" s="35"/>
      <c r="G805" s="6" t="s">
        <v>710</v>
      </c>
      <c r="H805" s="19">
        <v>84426861</v>
      </c>
      <c r="I805" s="16">
        <f t="shared" si="26"/>
        <v>71548187.28813559</v>
      </c>
      <c r="J805" s="16"/>
      <c r="K805" s="17">
        <f t="shared" si="27"/>
        <v>57238549.83050847</v>
      </c>
    </row>
    <row r="806" spans="1:11" s="1" customFormat="1" ht="11.25" customHeight="1" outlineLevel="1">
      <c r="A806" s="4">
        <v>800</v>
      </c>
      <c r="B806" s="35" t="s">
        <v>1454</v>
      </c>
      <c r="C806" s="35"/>
      <c r="D806" s="35"/>
      <c r="E806" s="35" t="s">
        <v>1455</v>
      </c>
      <c r="F806" s="35"/>
      <c r="G806" s="6"/>
      <c r="H806" s="19">
        <v>206634</v>
      </c>
      <c r="I806" s="16">
        <f t="shared" si="26"/>
        <v>175113.5593220339</v>
      </c>
      <c r="J806" s="16">
        <f aca="true" t="shared" si="29" ref="J806:J812">I806</f>
        <v>175113.5593220339</v>
      </c>
      <c r="K806" s="17"/>
    </row>
    <row r="807" spans="1:11" s="1" customFormat="1" ht="11.25" customHeight="1" outlineLevel="1">
      <c r="A807" s="4">
        <v>801</v>
      </c>
      <c r="B807" s="35" t="s">
        <v>1456</v>
      </c>
      <c r="C807" s="35"/>
      <c r="D807" s="35"/>
      <c r="E807" s="35" t="s">
        <v>1457</v>
      </c>
      <c r="F807" s="35"/>
      <c r="G807" s="6"/>
      <c r="H807" s="19">
        <v>181828</v>
      </c>
      <c r="I807" s="16">
        <f t="shared" si="26"/>
        <v>154091.5254237288</v>
      </c>
      <c r="J807" s="16">
        <f t="shared" si="29"/>
        <v>154091.5254237288</v>
      </c>
      <c r="K807" s="17"/>
    </row>
    <row r="808" spans="1:11" s="1" customFormat="1" ht="11.25" customHeight="1" outlineLevel="1">
      <c r="A808" s="4">
        <v>802</v>
      </c>
      <c r="B808" s="35" t="s">
        <v>1458</v>
      </c>
      <c r="C808" s="35"/>
      <c r="D808" s="35"/>
      <c r="E808" s="35" t="s">
        <v>1459</v>
      </c>
      <c r="F808" s="35"/>
      <c r="G808" s="6"/>
      <c r="H808" s="19">
        <v>1480179</v>
      </c>
      <c r="I808" s="16">
        <f t="shared" si="26"/>
        <v>1254388.9830508474</v>
      </c>
      <c r="J808" s="16">
        <f t="shared" si="29"/>
        <v>1254388.9830508474</v>
      </c>
      <c r="K808" s="17"/>
    </row>
    <row r="809" spans="1:11" s="1" customFormat="1" ht="11.25" customHeight="1" outlineLevel="1">
      <c r="A809" s="4">
        <v>803</v>
      </c>
      <c r="B809" s="35" t="s">
        <v>1460</v>
      </c>
      <c r="C809" s="35"/>
      <c r="D809" s="35"/>
      <c r="E809" s="35" t="s">
        <v>1461</v>
      </c>
      <c r="F809" s="35"/>
      <c r="G809" s="6"/>
      <c r="H809" s="19">
        <v>37058</v>
      </c>
      <c r="I809" s="16">
        <f t="shared" si="26"/>
        <v>31405.084745762713</v>
      </c>
      <c r="J809" s="16">
        <f t="shared" si="29"/>
        <v>31405.084745762713</v>
      </c>
      <c r="K809" s="17"/>
    </row>
    <row r="810" spans="1:11" s="1" customFormat="1" ht="11.25" customHeight="1" outlineLevel="1">
      <c r="A810" s="4">
        <v>804</v>
      </c>
      <c r="B810" s="35" t="s">
        <v>1462</v>
      </c>
      <c r="C810" s="35"/>
      <c r="D810" s="35"/>
      <c r="E810" s="35" t="s">
        <v>1463</v>
      </c>
      <c r="F810" s="35"/>
      <c r="G810" s="6"/>
      <c r="H810" s="19">
        <v>52499</v>
      </c>
      <c r="I810" s="16">
        <f t="shared" si="26"/>
        <v>44490.6779661017</v>
      </c>
      <c r="J810" s="16">
        <f t="shared" si="29"/>
        <v>44490.6779661017</v>
      </c>
      <c r="K810" s="17"/>
    </row>
    <row r="811" spans="1:11" s="1" customFormat="1" ht="11.25" customHeight="1" outlineLevel="1">
      <c r="A811" s="4">
        <v>805</v>
      </c>
      <c r="B811" s="35" t="s">
        <v>1464</v>
      </c>
      <c r="C811" s="35"/>
      <c r="D811" s="35"/>
      <c r="E811" s="35" t="s">
        <v>1465</v>
      </c>
      <c r="F811" s="35"/>
      <c r="G811" s="6"/>
      <c r="H811" s="19">
        <v>314012</v>
      </c>
      <c r="I811" s="16">
        <f t="shared" si="26"/>
        <v>266111.86440677964</v>
      </c>
      <c r="J811" s="16">
        <f t="shared" si="29"/>
        <v>266111.86440677964</v>
      </c>
      <c r="K811" s="17"/>
    </row>
    <row r="812" spans="1:11" s="1" customFormat="1" ht="11.25" customHeight="1" outlineLevel="1">
      <c r="A812" s="4">
        <v>806</v>
      </c>
      <c r="B812" s="35" t="s">
        <v>1466</v>
      </c>
      <c r="C812" s="35"/>
      <c r="D812" s="35"/>
      <c r="E812" s="35" t="s">
        <v>1467</v>
      </c>
      <c r="F812" s="35"/>
      <c r="G812" s="6"/>
      <c r="H812" s="19">
        <v>68966</v>
      </c>
      <c r="I812" s="16">
        <f t="shared" si="26"/>
        <v>58445.7627118644</v>
      </c>
      <c r="J812" s="16">
        <f t="shared" si="29"/>
        <v>58445.7627118644</v>
      </c>
      <c r="K812" s="17"/>
    </row>
    <row r="813" spans="1:11" s="1" customFormat="1" ht="21.75" customHeight="1" outlineLevel="1">
      <c r="A813" s="4">
        <v>807</v>
      </c>
      <c r="B813" s="35" t="s">
        <v>1468</v>
      </c>
      <c r="C813" s="35"/>
      <c r="D813" s="35"/>
      <c r="E813" s="35" t="s">
        <v>1469</v>
      </c>
      <c r="F813" s="35"/>
      <c r="G813" s="6" t="s">
        <v>144</v>
      </c>
      <c r="H813" s="19">
        <v>2841000</v>
      </c>
      <c r="I813" s="16">
        <f t="shared" si="26"/>
        <v>2407627.1186440676</v>
      </c>
      <c r="J813" s="16"/>
      <c r="K813" s="17">
        <f t="shared" si="27"/>
        <v>1926101.6949152541</v>
      </c>
    </row>
    <row r="814" spans="1:11" s="1" customFormat="1" ht="11.25" customHeight="1" outlineLevel="1">
      <c r="A814" s="4">
        <v>808</v>
      </c>
      <c r="B814" s="35" t="s">
        <v>1470</v>
      </c>
      <c r="C814" s="35"/>
      <c r="D814" s="35"/>
      <c r="E814" s="35" t="s">
        <v>1471</v>
      </c>
      <c r="F814" s="35"/>
      <c r="G814" s="6"/>
      <c r="H814" s="19">
        <v>9123</v>
      </c>
      <c r="I814" s="16">
        <f t="shared" si="26"/>
        <v>7731.35593220339</v>
      </c>
      <c r="J814" s="16">
        <f>I814</f>
        <v>7731.35593220339</v>
      </c>
      <c r="K814" s="17"/>
    </row>
    <row r="815" spans="1:11" s="1" customFormat="1" ht="11.25" customHeight="1" outlineLevel="1">
      <c r="A815" s="4">
        <v>809</v>
      </c>
      <c r="B815" s="35" t="s">
        <v>1472</v>
      </c>
      <c r="C815" s="35"/>
      <c r="D815" s="35"/>
      <c r="E815" s="35" t="s">
        <v>1473</v>
      </c>
      <c r="F815" s="35"/>
      <c r="G815" s="6" t="s">
        <v>27</v>
      </c>
      <c r="H815" s="19">
        <v>4199911</v>
      </c>
      <c r="I815" s="16">
        <f t="shared" si="26"/>
        <v>3559246.6101694917</v>
      </c>
      <c r="J815" s="16"/>
      <c r="K815" s="17">
        <f t="shared" si="27"/>
        <v>2847397.2881355938</v>
      </c>
    </row>
    <row r="816" spans="1:11" s="1" customFormat="1" ht="11.25" customHeight="1" outlineLevel="1">
      <c r="A816" s="4">
        <v>810</v>
      </c>
      <c r="B816" s="35" t="s">
        <v>1474</v>
      </c>
      <c r="C816" s="35"/>
      <c r="D816" s="35"/>
      <c r="E816" s="35" t="s">
        <v>1475</v>
      </c>
      <c r="F816" s="35"/>
      <c r="G816" s="6" t="s">
        <v>27</v>
      </c>
      <c r="H816" s="19">
        <v>374805</v>
      </c>
      <c r="I816" s="16">
        <f t="shared" si="26"/>
        <v>317631.3559322034</v>
      </c>
      <c r="J816" s="16"/>
      <c r="K816" s="17">
        <f t="shared" si="27"/>
        <v>254105.08474576275</v>
      </c>
    </row>
    <row r="817" spans="1:11" s="1" customFormat="1" ht="11.25" customHeight="1" outlineLevel="1">
      <c r="A817" s="4">
        <v>811</v>
      </c>
      <c r="B817" s="35" t="s">
        <v>1476</v>
      </c>
      <c r="C817" s="35"/>
      <c r="D817" s="35"/>
      <c r="E817" s="35" t="s">
        <v>1475</v>
      </c>
      <c r="F817" s="35"/>
      <c r="G817" s="6" t="s">
        <v>27</v>
      </c>
      <c r="H817" s="19">
        <v>370983</v>
      </c>
      <c r="I817" s="16">
        <f t="shared" si="26"/>
        <v>314392.3728813559</v>
      </c>
      <c r="J817" s="16"/>
      <c r="K817" s="17">
        <f t="shared" si="27"/>
        <v>251513.89830508476</v>
      </c>
    </row>
    <row r="818" spans="1:11" s="1" customFormat="1" ht="11.25" customHeight="1" outlineLevel="1">
      <c r="A818" s="4">
        <v>812</v>
      </c>
      <c r="B818" s="35" t="s">
        <v>1477</v>
      </c>
      <c r="C818" s="35"/>
      <c r="D818" s="35"/>
      <c r="E818" s="35" t="s">
        <v>1478</v>
      </c>
      <c r="F818" s="35"/>
      <c r="G818" s="6" t="s">
        <v>27</v>
      </c>
      <c r="H818" s="19">
        <v>54081</v>
      </c>
      <c r="I818" s="16">
        <f t="shared" si="26"/>
        <v>45831.35593220339</v>
      </c>
      <c r="J818" s="16"/>
      <c r="K818" s="17">
        <f t="shared" si="27"/>
        <v>36665.08474576272</v>
      </c>
    </row>
    <row r="819" spans="1:11" s="1" customFormat="1" ht="11.25" customHeight="1" outlineLevel="1">
      <c r="A819" s="4">
        <v>813</v>
      </c>
      <c r="B819" s="35" t="s">
        <v>1479</v>
      </c>
      <c r="C819" s="35"/>
      <c r="D819" s="35"/>
      <c r="E819" s="35" t="s">
        <v>1480</v>
      </c>
      <c r="F819" s="35"/>
      <c r="G819" s="6" t="s">
        <v>27</v>
      </c>
      <c r="H819" s="19">
        <v>54675</v>
      </c>
      <c r="I819" s="16">
        <f t="shared" si="26"/>
        <v>46334.745762711864</v>
      </c>
      <c r="J819" s="16"/>
      <c r="K819" s="17">
        <f t="shared" si="27"/>
        <v>37067.79661016949</v>
      </c>
    </row>
    <row r="820" spans="1:11" s="1" customFormat="1" ht="11.25" customHeight="1" outlineLevel="1">
      <c r="A820" s="4">
        <v>814</v>
      </c>
      <c r="B820" s="35" t="s">
        <v>1481</v>
      </c>
      <c r="C820" s="35"/>
      <c r="D820" s="35"/>
      <c r="E820" s="35" t="s">
        <v>1480</v>
      </c>
      <c r="F820" s="35"/>
      <c r="G820" s="6" t="s">
        <v>27</v>
      </c>
      <c r="H820" s="19">
        <v>54675</v>
      </c>
      <c r="I820" s="16">
        <f t="shared" si="26"/>
        <v>46334.745762711864</v>
      </c>
      <c r="J820" s="16"/>
      <c r="K820" s="17">
        <f t="shared" si="27"/>
        <v>37067.79661016949</v>
      </c>
    </row>
    <row r="821" spans="1:11" s="1" customFormat="1" ht="11.25" customHeight="1" outlineLevel="1">
      <c r="A821" s="4">
        <v>815</v>
      </c>
      <c r="B821" s="35" t="s">
        <v>1482</v>
      </c>
      <c r="C821" s="35"/>
      <c r="D821" s="35"/>
      <c r="E821" s="35" t="s">
        <v>1483</v>
      </c>
      <c r="F821" s="35"/>
      <c r="G821" s="6"/>
      <c r="H821" s="19">
        <v>397369</v>
      </c>
      <c r="I821" s="16">
        <f t="shared" si="26"/>
        <v>336753.38983050844</v>
      </c>
      <c r="J821" s="16">
        <f>I821</f>
        <v>336753.38983050844</v>
      </c>
      <c r="K821" s="17"/>
    </row>
    <row r="822" spans="1:11" s="1" customFormat="1" ht="11.25" customHeight="1" outlineLevel="1">
      <c r="A822" s="4">
        <v>816</v>
      </c>
      <c r="B822" s="35" t="s">
        <v>1484</v>
      </c>
      <c r="C822" s="35"/>
      <c r="D822" s="35"/>
      <c r="E822" s="35" t="s">
        <v>1485</v>
      </c>
      <c r="F822" s="35"/>
      <c r="G822" s="6" t="s">
        <v>27</v>
      </c>
      <c r="H822" s="19">
        <v>46896</v>
      </c>
      <c r="I822" s="16">
        <f t="shared" si="26"/>
        <v>39742.37288135593</v>
      </c>
      <c r="J822" s="16"/>
      <c r="K822" s="17">
        <f t="shared" si="27"/>
        <v>31793.898305084746</v>
      </c>
    </row>
    <row r="823" spans="1:11" s="1" customFormat="1" ht="11.25" customHeight="1" outlineLevel="1">
      <c r="A823" s="4">
        <v>817</v>
      </c>
      <c r="B823" s="35" t="s">
        <v>1486</v>
      </c>
      <c r="C823" s="35"/>
      <c r="D823" s="35"/>
      <c r="E823" s="35" t="s">
        <v>1487</v>
      </c>
      <c r="F823" s="35"/>
      <c r="G823" s="6" t="s">
        <v>27</v>
      </c>
      <c r="H823" s="19">
        <v>8474</v>
      </c>
      <c r="I823" s="16">
        <f t="shared" si="26"/>
        <v>7181.35593220339</v>
      </c>
      <c r="J823" s="16"/>
      <c r="K823" s="17">
        <f t="shared" si="27"/>
        <v>5745.084745762712</v>
      </c>
    </row>
    <row r="824" spans="1:11" s="1" customFormat="1" ht="11.25" customHeight="1" outlineLevel="1">
      <c r="A824" s="4">
        <v>818</v>
      </c>
      <c r="B824" s="35" t="s">
        <v>1488</v>
      </c>
      <c r="C824" s="35"/>
      <c r="D824" s="35"/>
      <c r="E824" s="35" t="s">
        <v>1489</v>
      </c>
      <c r="F824" s="35"/>
      <c r="G824" s="6" t="s">
        <v>27</v>
      </c>
      <c r="H824" s="19">
        <v>10383</v>
      </c>
      <c r="I824" s="16">
        <f t="shared" si="26"/>
        <v>8799.152542372882</v>
      </c>
      <c r="J824" s="16"/>
      <c r="K824" s="17">
        <f t="shared" si="27"/>
        <v>7039.322033898306</v>
      </c>
    </row>
    <row r="825" spans="1:11" s="1" customFormat="1" ht="11.25" customHeight="1" outlineLevel="1">
      <c r="A825" s="4">
        <v>819</v>
      </c>
      <c r="B825" s="35" t="s">
        <v>1490</v>
      </c>
      <c r="C825" s="35"/>
      <c r="D825" s="35"/>
      <c r="E825" s="35" t="s">
        <v>1489</v>
      </c>
      <c r="F825" s="35"/>
      <c r="G825" s="6" t="s">
        <v>27</v>
      </c>
      <c r="H825" s="19">
        <v>10383</v>
      </c>
      <c r="I825" s="16">
        <f t="shared" si="26"/>
        <v>8799.152542372882</v>
      </c>
      <c r="J825" s="16"/>
      <c r="K825" s="17">
        <f t="shared" si="27"/>
        <v>7039.322033898306</v>
      </c>
    </row>
    <row r="826" spans="1:11" s="1" customFormat="1" ht="11.25" customHeight="1" outlineLevel="1">
      <c r="A826" s="4">
        <v>820</v>
      </c>
      <c r="B826" s="35" t="s">
        <v>1491</v>
      </c>
      <c r="C826" s="35"/>
      <c r="D826" s="35"/>
      <c r="E826" s="35" t="s">
        <v>1489</v>
      </c>
      <c r="F826" s="35"/>
      <c r="G826" s="6" t="s">
        <v>27</v>
      </c>
      <c r="H826" s="19">
        <v>10383</v>
      </c>
      <c r="I826" s="16">
        <f t="shared" si="26"/>
        <v>8799.152542372882</v>
      </c>
      <c r="J826" s="16"/>
      <c r="K826" s="17">
        <f t="shared" si="27"/>
        <v>7039.322033898306</v>
      </c>
    </row>
    <row r="827" spans="1:11" s="1" customFormat="1" ht="11.25" customHeight="1" outlineLevel="1">
      <c r="A827" s="4">
        <v>821</v>
      </c>
      <c r="B827" s="35" t="s">
        <v>1492</v>
      </c>
      <c r="C827" s="35"/>
      <c r="D827" s="35"/>
      <c r="E827" s="35" t="s">
        <v>1489</v>
      </c>
      <c r="F827" s="35"/>
      <c r="G827" s="6" t="s">
        <v>27</v>
      </c>
      <c r="H827" s="19">
        <v>10383</v>
      </c>
      <c r="I827" s="16">
        <f t="shared" si="26"/>
        <v>8799.152542372882</v>
      </c>
      <c r="J827" s="16"/>
      <c r="K827" s="17">
        <f t="shared" si="27"/>
        <v>7039.322033898306</v>
      </c>
    </row>
    <row r="828" spans="1:11" s="1" customFormat="1" ht="11.25" customHeight="1" outlineLevel="1">
      <c r="A828" s="4">
        <v>822</v>
      </c>
      <c r="B828" s="35" t="s">
        <v>1493</v>
      </c>
      <c r="C828" s="35"/>
      <c r="D828" s="35"/>
      <c r="E828" s="35" t="s">
        <v>1489</v>
      </c>
      <c r="F828" s="35"/>
      <c r="G828" s="6" t="s">
        <v>27</v>
      </c>
      <c r="H828" s="19">
        <v>10383</v>
      </c>
      <c r="I828" s="16">
        <f t="shared" si="26"/>
        <v>8799.152542372882</v>
      </c>
      <c r="J828" s="16"/>
      <c r="K828" s="17">
        <f t="shared" si="27"/>
        <v>7039.322033898306</v>
      </c>
    </row>
    <row r="829" spans="1:11" s="1" customFormat="1" ht="11.25" customHeight="1" outlineLevel="1">
      <c r="A829" s="4">
        <v>823</v>
      </c>
      <c r="B829" s="35" t="s">
        <v>1494</v>
      </c>
      <c r="C829" s="35"/>
      <c r="D829" s="35"/>
      <c r="E829" s="35" t="s">
        <v>1489</v>
      </c>
      <c r="F829" s="35"/>
      <c r="G829" s="6" t="s">
        <v>27</v>
      </c>
      <c r="H829" s="19">
        <v>10383</v>
      </c>
      <c r="I829" s="16">
        <f t="shared" si="26"/>
        <v>8799.152542372882</v>
      </c>
      <c r="J829" s="16"/>
      <c r="K829" s="17">
        <f t="shared" si="27"/>
        <v>7039.322033898306</v>
      </c>
    </row>
    <row r="830" spans="1:11" s="1" customFormat="1" ht="11.25" customHeight="1" outlineLevel="1">
      <c r="A830" s="4">
        <v>824</v>
      </c>
      <c r="B830" s="35" t="s">
        <v>1495</v>
      </c>
      <c r="C830" s="35"/>
      <c r="D830" s="35"/>
      <c r="E830" s="35" t="s">
        <v>1489</v>
      </c>
      <c r="F830" s="35"/>
      <c r="G830" s="6" t="s">
        <v>27</v>
      </c>
      <c r="H830" s="19">
        <v>10383</v>
      </c>
      <c r="I830" s="16">
        <f t="shared" si="26"/>
        <v>8799.152542372882</v>
      </c>
      <c r="J830" s="16"/>
      <c r="K830" s="17">
        <f t="shared" si="27"/>
        <v>7039.322033898306</v>
      </c>
    </row>
    <row r="831" spans="1:11" s="1" customFormat="1" ht="11.25" customHeight="1" outlineLevel="1">
      <c r="A831" s="4">
        <v>825</v>
      </c>
      <c r="B831" s="35" t="s">
        <v>1496</v>
      </c>
      <c r="C831" s="35"/>
      <c r="D831" s="35"/>
      <c r="E831" s="35" t="s">
        <v>1489</v>
      </c>
      <c r="F831" s="35"/>
      <c r="G831" s="6" t="s">
        <v>27</v>
      </c>
      <c r="H831" s="19">
        <v>10383</v>
      </c>
      <c r="I831" s="16">
        <f t="shared" si="26"/>
        <v>8799.152542372882</v>
      </c>
      <c r="J831" s="16"/>
      <c r="K831" s="17">
        <f t="shared" si="27"/>
        <v>7039.322033898306</v>
      </c>
    </row>
    <row r="832" spans="1:11" s="1" customFormat="1" ht="11.25" customHeight="1" outlineLevel="1">
      <c r="A832" s="4">
        <v>826</v>
      </c>
      <c r="B832" s="35" t="s">
        <v>1497</v>
      </c>
      <c r="C832" s="35"/>
      <c r="D832" s="35"/>
      <c r="E832" s="35" t="s">
        <v>1489</v>
      </c>
      <c r="F832" s="35"/>
      <c r="G832" s="6" t="s">
        <v>27</v>
      </c>
      <c r="H832" s="19">
        <v>10383</v>
      </c>
      <c r="I832" s="16">
        <f t="shared" si="26"/>
        <v>8799.152542372882</v>
      </c>
      <c r="J832" s="16"/>
      <c r="K832" s="17">
        <f t="shared" si="27"/>
        <v>7039.322033898306</v>
      </c>
    </row>
    <row r="833" spans="1:11" s="1" customFormat="1" ht="11.25" customHeight="1" outlineLevel="1">
      <c r="A833" s="4">
        <v>827</v>
      </c>
      <c r="B833" s="35" t="s">
        <v>1498</v>
      </c>
      <c r="C833" s="35"/>
      <c r="D833" s="35"/>
      <c r="E833" s="35" t="s">
        <v>1489</v>
      </c>
      <c r="F833" s="35"/>
      <c r="G833" s="6" t="s">
        <v>27</v>
      </c>
      <c r="H833" s="19">
        <v>10383</v>
      </c>
      <c r="I833" s="16">
        <f t="shared" si="26"/>
        <v>8799.152542372882</v>
      </c>
      <c r="J833" s="16"/>
      <c r="K833" s="17">
        <f t="shared" si="27"/>
        <v>7039.322033898306</v>
      </c>
    </row>
    <row r="834" spans="1:11" s="1" customFormat="1" ht="11.25" customHeight="1" outlineLevel="1">
      <c r="A834" s="4">
        <v>828</v>
      </c>
      <c r="B834" s="35" t="s">
        <v>1499</v>
      </c>
      <c r="C834" s="35"/>
      <c r="D834" s="35"/>
      <c r="E834" s="35" t="s">
        <v>1489</v>
      </c>
      <c r="F834" s="35"/>
      <c r="G834" s="6" t="s">
        <v>27</v>
      </c>
      <c r="H834" s="19">
        <v>10383</v>
      </c>
      <c r="I834" s="16">
        <f t="shared" si="26"/>
        <v>8799.152542372882</v>
      </c>
      <c r="J834" s="16"/>
      <c r="K834" s="17">
        <f t="shared" si="27"/>
        <v>7039.322033898306</v>
      </c>
    </row>
    <row r="835" spans="1:11" s="1" customFormat="1" ht="11.25" customHeight="1" outlineLevel="1">
      <c r="A835" s="4">
        <v>829</v>
      </c>
      <c r="B835" s="35" t="s">
        <v>1500</v>
      </c>
      <c r="C835" s="35"/>
      <c r="D835" s="35"/>
      <c r="E835" s="35" t="s">
        <v>1489</v>
      </c>
      <c r="F835" s="35"/>
      <c r="G835" s="6" t="s">
        <v>27</v>
      </c>
      <c r="H835" s="19">
        <v>10383</v>
      </c>
      <c r="I835" s="16">
        <f t="shared" si="26"/>
        <v>8799.152542372882</v>
      </c>
      <c r="J835" s="16"/>
      <c r="K835" s="17">
        <f t="shared" si="27"/>
        <v>7039.322033898306</v>
      </c>
    </row>
    <row r="836" spans="1:11" s="1" customFormat="1" ht="11.25" customHeight="1" outlineLevel="1">
      <c r="A836" s="4">
        <v>830</v>
      </c>
      <c r="B836" s="35" t="s">
        <v>1501</v>
      </c>
      <c r="C836" s="35"/>
      <c r="D836" s="35"/>
      <c r="E836" s="35" t="s">
        <v>1489</v>
      </c>
      <c r="F836" s="35"/>
      <c r="G836" s="6" t="s">
        <v>27</v>
      </c>
      <c r="H836" s="19">
        <v>37636</v>
      </c>
      <c r="I836" s="16">
        <f t="shared" si="26"/>
        <v>31894.915254237287</v>
      </c>
      <c r="J836" s="16"/>
      <c r="K836" s="17">
        <f t="shared" si="27"/>
        <v>25515.93220338983</v>
      </c>
    </row>
    <row r="837" spans="1:11" s="1" customFormat="1" ht="11.25" customHeight="1" outlineLevel="1">
      <c r="A837" s="4">
        <v>831</v>
      </c>
      <c r="B837" s="35" t="s">
        <v>1502</v>
      </c>
      <c r="C837" s="35"/>
      <c r="D837" s="35"/>
      <c r="E837" s="35" t="s">
        <v>1489</v>
      </c>
      <c r="F837" s="35"/>
      <c r="G837" s="6" t="s">
        <v>27</v>
      </c>
      <c r="H837" s="19">
        <v>37636</v>
      </c>
      <c r="I837" s="16">
        <f t="shared" si="26"/>
        <v>31894.915254237287</v>
      </c>
      <c r="J837" s="16"/>
      <c r="K837" s="17">
        <f t="shared" si="27"/>
        <v>25515.93220338983</v>
      </c>
    </row>
    <row r="838" spans="1:11" s="1" customFormat="1" ht="11.25" customHeight="1" outlineLevel="1">
      <c r="A838" s="4">
        <v>832</v>
      </c>
      <c r="B838" s="35" t="s">
        <v>1503</v>
      </c>
      <c r="C838" s="35"/>
      <c r="D838" s="35"/>
      <c r="E838" s="35" t="s">
        <v>1489</v>
      </c>
      <c r="F838" s="35"/>
      <c r="G838" s="6" t="s">
        <v>27</v>
      </c>
      <c r="H838" s="19">
        <v>37636</v>
      </c>
      <c r="I838" s="16">
        <f aca="true" t="shared" si="30" ref="I838:I859">H838/118*100</f>
        <v>31894.915254237287</v>
      </c>
      <c r="J838" s="16"/>
      <c r="K838" s="17">
        <f t="shared" si="27"/>
        <v>25515.93220338983</v>
      </c>
    </row>
    <row r="839" spans="1:11" s="1" customFormat="1" ht="11.25" customHeight="1" outlineLevel="1">
      <c r="A839" s="4">
        <v>833</v>
      </c>
      <c r="B839" s="35" t="s">
        <v>1504</v>
      </c>
      <c r="C839" s="35"/>
      <c r="D839" s="35"/>
      <c r="E839" s="35" t="s">
        <v>1489</v>
      </c>
      <c r="F839" s="35"/>
      <c r="G839" s="6" t="s">
        <v>27</v>
      </c>
      <c r="H839" s="19">
        <v>37636</v>
      </c>
      <c r="I839" s="16">
        <f t="shared" si="30"/>
        <v>31894.915254237287</v>
      </c>
      <c r="J839" s="16"/>
      <c r="K839" s="17">
        <f>I839*0.8</f>
        <v>25515.93220338983</v>
      </c>
    </row>
    <row r="840" spans="1:11" s="1" customFormat="1" ht="11.25" customHeight="1" outlineLevel="1">
      <c r="A840" s="4">
        <v>834</v>
      </c>
      <c r="B840" s="35" t="s">
        <v>1505</v>
      </c>
      <c r="C840" s="35"/>
      <c r="D840" s="35"/>
      <c r="E840" s="35" t="s">
        <v>1485</v>
      </c>
      <c r="F840" s="35"/>
      <c r="G840" s="6" t="s">
        <v>27</v>
      </c>
      <c r="H840" s="19">
        <v>116012</v>
      </c>
      <c r="I840" s="16">
        <f t="shared" si="30"/>
        <v>98315.25423728814</v>
      </c>
      <c r="J840" s="16"/>
      <c r="K840" s="17">
        <f>I840*0.8</f>
        <v>78652.20338983052</v>
      </c>
    </row>
    <row r="841" spans="1:11" s="1" customFormat="1" ht="11.25" customHeight="1" outlineLevel="1">
      <c r="A841" s="4">
        <v>835</v>
      </c>
      <c r="B841" s="35" t="s">
        <v>1506</v>
      </c>
      <c r="C841" s="35"/>
      <c r="D841" s="35"/>
      <c r="E841" s="35" t="s">
        <v>1507</v>
      </c>
      <c r="F841" s="35"/>
      <c r="G841" s="6" t="s">
        <v>27</v>
      </c>
      <c r="H841" s="19">
        <v>82679</v>
      </c>
      <c r="I841" s="16">
        <f t="shared" si="30"/>
        <v>70066.94915254237</v>
      </c>
      <c r="J841" s="16"/>
      <c r="K841" s="17">
        <f>I841*0.8</f>
        <v>56053.55932203389</v>
      </c>
    </row>
    <row r="842" spans="1:11" s="1" customFormat="1" ht="11.25" customHeight="1" outlineLevel="1">
      <c r="A842" s="4">
        <v>836</v>
      </c>
      <c r="B842" s="35" t="s">
        <v>1508</v>
      </c>
      <c r="C842" s="35"/>
      <c r="D842" s="35"/>
      <c r="E842" s="35" t="s">
        <v>1507</v>
      </c>
      <c r="F842" s="35"/>
      <c r="G842" s="6" t="s">
        <v>27</v>
      </c>
      <c r="H842" s="19">
        <v>82679</v>
      </c>
      <c r="I842" s="16">
        <f t="shared" si="30"/>
        <v>70066.94915254237</v>
      </c>
      <c r="J842" s="16"/>
      <c r="K842" s="17">
        <f>I842*0.8</f>
        <v>56053.55932203389</v>
      </c>
    </row>
    <row r="843" spans="1:11" s="1" customFormat="1" ht="11.25" customHeight="1" outlineLevel="1">
      <c r="A843" s="4">
        <v>837</v>
      </c>
      <c r="B843" s="35" t="s">
        <v>1509</v>
      </c>
      <c r="C843" s="35"/>
      <c r="D843" s="35"/>
      <c r="E843" s="35" t="s">
        <v>1510</v>
      </c>
      <c r="F843" s="35"/>
      <c r="G843" s="6"/>
      <c r="H843" s="19">
        <v>5256000</v>
      </c>
      <c r="I843" s="16">
        <f t="shared" si="30"/>
        <v>4454237.288135594</v>
      </c>
      <c r="J843" s="16">
        <f aca="true" t="shared" si="31" ref="J843:J854">I843</f>
        <v>4454237.288135594</v>
      </c>
      <c r="K843" s="17"/>
    </row>
    <row r="844" spans="1:11" s="1" customFormat="1" ht="11.25" customHeight="1" outlineLevel="1">
      <c r="A844" s="4">
        <v>838</v>
      </c>
      <c r="B844" s="35" t="s">
        <v>1511</v>
      </c>
      <c r="C844" s="35"/>
      <c r="D844" s="35"/>
      <c r="E844" s="35" t="s">
        <v>1512</v>
      </c>
      <c r="F844" s="35"/>
      <c r="G844" s="6"/>
      <c r="H844" s="19">
        <v>845000</v>
      </c>
      <c r="I844" s="16">
        <f t="shared" si="30"/>
        <v>716101.6949152543</v>
      </c>
      <c r="J844" s="16">
        <f t="shared" si="31"/>
        <v>716101.6949152543</v>
      </c>
      <c r="K844" s="17"/>
    </row>
    <row r="845" spans="1:11" s="1" customFormat="1" ht="11.25" customHeight="1" outlineLevel="1">
      <c r="A845" s="4">
        <v>839</v>
      </c>
      <c r="B845" s="35" t="s">
        <v>1513</v>
      </c>
      <c r="C845" s="35"/>
      <c r="D845" s="35"/>
      <c r="E845" s="35" t="s">
        <v>1514</v>
      </c>
      <c r="F845" s="35"/>
      <c r="G845" s="6"/>
      <c r="H845" s="19">
        <v>2329000</v>
      </c>
      <c r="I845" s="16">
        <f t="shared" si="30"/>
        <v>1973728.813559322</v>
      </c>
      <c r="J845" s="16">
        <f t="shared" si="31"/>
        <v>1973728.813559322</v>
      </c>
      <c r="K845" s="17"/>
    </row>
    <row r="846" spans="1:11" s="1" customFormat="1" ht="11.25" customHeight="1" outlineLevel="1">
      <c r="A846" s="4">
        <v>840</v>
      </c>
      <c r="B846" s="35" t="s">
        <v>1515</v>
      </c>
      <c r="C846" s="35"/>
      <c r="D846" s="35"/>
      <c r="E846" s="35" t="s">
        <v>1485</v>
      </c>
      <c r="F846" s="35"/>
      <c r="G846" s="6" t="s">
        <v>27</v>
      </c>
      <c r="H846" s="19">
        <v>17248</v>
      </c>
      <c r="I846" s="16">
        <f t="shared" si="30"/>
        <v>14616.949152542373</v>
      </c>
      <c r="J846" s="16"/>
      <c r="K846" s="17">
        <f>I846*0.8</f>
        <v>11693.5593220339</v>
      </c>
    </row>
    <row r="847" spans="1:11" s="1" customFormat="1" ht="21.75" customHeight="1" outlineLevel="1">
      <c r="A847" s="4">
        <v>841</v>
      </c>
      <c r="B847" s="35" t="s">
        <v>1516</v>
      </c>
      <c r="C847" s="35"/>
      <c r="D847" s="35"/>
      <c r="E847" s="35" t="s">
        <v>2328</v>
      </c>
      <c r="F847" s="35"/>
      <c r="G847" s="6"/>
      <c r="H847" s="19">
        <v>5499729</v>
      </c>
      <c r="I847" s="16">
        <f t="shared" si="30"/>
        <v>4660787.288135594</v>
      </c>
      <c r="J847" s="16">
        <f t="shared" si="31"/>
        <v>4660787.288135594</v>
      </c>
      <c r="K847" s="17"/>
    </row>
    <row r="848" spans="1:11" s="1" customFormat="1" ht="35.25" customHeight="1" outlineLevel="1">
      <c r="A848" s="4">
        <v>842</v>
      </c>
      <c r="B848" s="35" t="s">
        <v>1517</v>
      </c>
      <c r="C848" s="35"/>
      <c r="D848" s="35"/>
      <c r="E848" s="35" t="s">
        <v>1518</v>
      </c>
      <c r="F848" s="35"/>
      <c r="G848" s="6" t="s">
        <v>51</v>
      </c>
      <c r="H848" s="19">
        <v>402958</v>
      </c>
      <c r="I848" s="16">
        <f t="shared" si="30"/>
        <v>341489.8305084746</v>
      </c>
      <c r="J848" s="16"/>
      <c r="K848" s="17">
        <f>I848*0.8</f>
        <v>273191.8644067797</v>
      </c>
    </row>
    <row r="849" spans="1:11" s="1" customFormat="1" ht="30.75" customHeight="1" outlineLevel="1">
      <c r="A849" s="4">
        <v>843</v>
      </c>
      <c r="B849" s="35" t="s">
        <v>1519</v>
      </c>
      <c r="C849" s="35"/>
      <c r="D849" s="35"/>
      <c r="E849" s="35" t="s">
        <v>1520</v>
      </c>
      <c r="F849" s="35"/>
      <c r="G849" s="6"/>
      <c r="H849" s="19">
        <v>240006</v>
      </c>
      <c r="I849" s="16">
        <f t="shared" si="30"/>
        <v>203394.9152542373</v>
      </c>
      <c r="J849" s="16">
        <f t="shared" si="31"/>
        <v>203394.9152542373</v>
      </c>
      <c r="K849" s="17"/>
    </row>
    <row r="850" spans="1:11" s="1" customFormat="1" ht="21.75" customHeight="1" outlineLevel="1">
      <c r="A850" s="4">
        <v>844</v>
      </c>
      <c r="B850" s="35" t="s">
        <v>1521</v>
      </c>
      <c r="C850" s="35"/>
      <c r="D850" s="35"/>
      <c r="E850" s="35" t="s">
        <v>1522</v>
      </c>
      <c r="F850" s="35"/>
      <c r="G850" s="6" t="s">
        <v>51</v>
      </c>
      <c r="H850" s="19">
        <v>506758</v>
      </c>
      <c r="I850" s="16">
        <f t="shared" si="30"/>
        <v>429455.9322033899</v>
      </c>
      <c r="J850" s="16"/>
      <c r="K850" s="17">
        <f>I850*0.8</f>
        <v>343564.7457627119</v>
      </c>
    </row>
    <row r="851" spans="1:11" s="1" customFormat="1" ht="21.75" customHeight="1" outlineLevel="1">
      <c r="A851" s="4">
        <v>845</v>
      </c>
      <c r="B851" s="35" t="s">
        <v>1523</v>
      </c>
      <c r="C851" s="35"/>
      <c r="D851" s="35"/>
      <c r="E851" s="35" t="s">
        <v>1524</v>
      </c>
      <c r="F851" s="35"/>
      <c r="G851" s="6" t="s">
        <v>51</v>
      </c>
      <c r="H851" s="19">
        <v>331549</v>
      </c>
      <c r="I851" s="16">
        <f t="shared" si="30"/>
        <v>280973.72881355934</v>
      </c>
      <c r="J851" s="16"/>
      <c r="K851" s="17">
        <f>I851*0.8</f>
        <v>224778.98305084748</v>
      </c>
    </row>
    <row r="852" spans="1:11" s="1" customFormat="1" ht="21.75" customHeight="1" outlineLevel="1">
      <c r="A852" s="4">
        <v>846</v>
      </c>
      <c r="B852" s="35" t="s">
        <v>1525</v>
      </c>
      <c r="C852" s="35"/>
      <c r="D852" s="35"/>
      <c r="E852" s="35" t="s">
        <v>1526</v>
      </c>
      <c r="F852" s="35"/>
      <c r="G852" s="6" t="s">
        <v>51</v>
      </c>
      <c r="H852" s="19">
        <v>42136448</v>
      </c>
      <c r="I852" s="16">
        <f t="shared" si="30"/>
        <v>35708854.23728814</v>
      </c>
      <c r="J852" s="16"/>
      <c r="K852" s="17">
        <f>I852*0.8</f>
        <v>28567083.389830515</v>
      </c>
    </row>
    <row r="853" spans="1:11" s="1" customFormat="1" ht="35.25" customHeight="1" outlineLevel="1">
      <c r="A853" s="4">
        <v>847</v>
      </c>
      <c r="B853" s="35" t="s">
        <v>1527</v>
      </c>
      <c r="C853" s="35"/>
      <c r="D853" s="35"/>
      <c r="E853" s="35" t="s">
        <v>1528</v>
      </c>
      <c r="F853" s="35"/>
      <c r="G853" s="6"/>
      <c r="H853" s="19">
        <v>2976529</v>
      </c>
      <c r="I853" s="16">
        <f t="shared" si="30"/>
        <v>2522482.2033898304</v>
      </c>
      <c r="J853" s="16">
        <f t="shared" si="31"/>
        <v>2522482.2033898304</v>
      </c>
      <c r="K853" s="17"/>
    </row>
    <row r="854" spans="1:11" s="1" customFormat="1" ht="27" customHeight="1" outlineLevel="1">
      <c r="A854" s="4">
        <v>1121</v>
      </c>
      <c r="B854" s="35" t="s">
        <v>2029</v>
      </c>
      <c r="C854" s="35"/>
      <c r="D854" s="35"/>
      <c r="E854" s="35" t="s">
        <v>1621</v>
      </c>
      <c r="F854" s="35"/>
      <c r="G854" s="6"/>
      <c r="H854" s="19">
        <v>51794</v>
      </c>
      <c r="I854" s="16">
        <f t="shared" si="30"/>
        <v>43893.220338983054</v>
      </c>
      <c r="J854" s="16">
        <f t="shared" si="31"/>
        <v>43893.220338983054</v>
      </c>
      <c r="K854" s="17"/>
    </row>
    <row r="855" spans="1:11" s="1" customFormat="1" ht="27" customHeight="1" outlineLevel="1">
      <c r="A855" s="4">
        <v>848</v>
      </c>
      <c r="B855" s="35" t="s">
        <v>1529</v>
      </c>
      <c r="C855" s="35"/>
      <c r="D855" s="35"/>
      <c r="E855" s="36" t="s">
        <v>2364</v>
      </c>
      <c r="F855" s="35"/>
      <c r="G855" s="6" t="s">
        <v>2334</v>
      </c>
      <c r="H855" s="19">
        <v>72024782</v>
      </c>
      <c r="I855" s="16">
        <f t="shared" si="30"/>
        <v>61037950.84745763</v>
      </c>
      <c r="J855" s="16"/>
      <c r="K855" s="17">
        <f aca="true" t="shared" si="32" ref="K855:K860">I855*0.8</f>
        <v>48830360.67796611</v>
      </c>
    </row>
    <row r="856" spans="1:11" s="1" customFormat="1" ht="27" customHeight="1" outlineLevel="1">
      <c r="A856" s="4">
        <v>848</v>
      </c>
      <c r="B856" s="35" t="s">
        <v>1529</v>
      </c>
      <c r="C856" s="35"/>
      <c r="D856" s="35"/>
      <c r="E856" s="36" t="s">
        <v>2365</v>
      </c>
      <c r="F856" s="35"/>
      <c r="G856" s="6" t="s">
        <v>2334</v>
      </c>
      <c r="H856" s="19">
        <v>257424</v>
      </c>
      <c r="I856" s="16">
        <f t="shared" si="30"/>
        <v>218155.93220338982</v>
      </c>
      <c r="J856" s="16"/>
      <c r="K856" s="17">
        <f t="shared" si="32"/>
        <v>174524.74576271186</v>
      </c>
    </row>
    <row r="857" spans="1:11" s="1" customFormat="1" ht="27" customHeight="1" outlineLevel="1">
      <c r="A857" s="4">
        <v>848</v>
      </c>
      <c r="B857" s="35" t="s">
        <v>1529</v>
      </c>
      <c r="C857" s="35"/>
      <c r="D857" s="35"/>
      <c r="E857" s="36" t="s">
        <v>1192</v>
      </c>
      <c r="F857" s="35"/>
      <c r="G857" s="6" t="s">
        <v>2334</v>
      </c>
      <c r="H857" s="19">
        <v>5941799</v>
      </c>
      <c r="I857" s="16">
        <f t="shared" si="30"/>
        <v>5035422.881355932</v>
      </c>
      <c r="J857" s="16"/>
      <c r="K857" s="17">
        <f t="shared" si="32"/>
        <v>4028338.305084746</v>
      </c>
    </row>
    <row r="858" spans="1:11" s="1" customFormat="1" ht="27" customHeight="1" outlineLevel="1">
      <c r="A858" s="4">
        <v>848</v>
      </c>
      <c r="B858" s="35" t="s">
        <v>1529</v>
      </c>
      <c r="C858" s="35"/>
      <c r="D858" s="35"/>
      <c r="E858" s="36" t="s">
        <v>1193</v>
      </c>
      <c r="F858" s="35"/>
      <c r="G858" s="6" t="s">
        <v>2334</v>
      </c>
      <c r="H858" s="19">
        <v>202033</v>
      </c>
      <c r="I858" s="16">
        <f t="shared" si="30"/>
        <v>171214.40677966102</v>
      </c>
      <c r="J858" s="16"/>
      <c r="K858" s="17">
        <f t="shared" si="32"/>
        <v>136971.52542372883</v>
      </c>
    </row>
    <row r="859" spans="1:11" s="1" customFormat="1" ht="27" customHeight="1" outlineLevel="1">
      <c r="A859" s="4">
        <v>848</v>
      </c>
      <c r="B859" s="35" t="s">
        <v>1529</v>
      </c>
      <c r="C859" s="35"/>
      <c r="D859" s="35"/>
      <c r="E859" s="36" t="s">
        <v>1194</v>
      </c>
      <c r="F859" s="35"/>
      <c r="G859" s="6" t="s">
        <v>2334</v>
      </c>
      <c r="H859" s="19">
        <v>361808</v>
      </c>
      <c r="I859" s="16">
        <f t="shared" si="30"/>
        <v>306616.9491525424</v>
      </c>
      <c r="J859" s="16"/>
      <c r="K859" s="17">
        <f t="shared" si="32"/>
        <v>245293.55932203392</v>
      </c>
    </row>
    <row r="860" spans="1:11" s="1" customFormat="1" ht="27" customHeight="1" outlineLevel="1">
      <c r="A860" s="4">
        <v>848</v>
      </c>
      <c r="B860" s="35" t="s">
        <v>1529</v>
      </c>
      <c r="C860" s="35"/>
      <c r="D860" s="35"/>
      <c r="E860" s="35" t="s">
        <v>2337</v>
      </c>
      <c r="F860" s="35"/>
      <c r="G860" s="6" t="s">
        <v>2334</v>
      </c>
      <c r="H860" s="19"/>
      <c r="I860" s="16">
        <v>417000</v>
      </c>
      <c r="J860" s="16"/>
      <c r="K860" s="17">
        <f t="shared" si="32"/>
        <v>333600</v>
      </c>
    </row>
    <row r="861" spans="1:11" s="1" customFormat="1" ht="27" customHeight="1" outlineLevel="1">
      <c r="A861" s="37" t="s">
        <v>2357</v>
      </c>
      <c r="B861" s="38"/>
      <c r="C861" s="38"/>
      <c r="D861" s="38"/>
      <c r="E861" s="38"/>
      <c r="F861" s="38"/>
      <c r="G861" s="20">
        <f>J6+K6</f>
        <v>1744872739.6610157</v>
      </c>
      <c r="H861" s="14" t="s">
        <v>2363</v>
      </c>
      <c r="I861" s="15"/>
      <c r="J861" s="12"/>
      <c r="K861" s="13"/>
    </row>
    <row r="862" spans="1:11" s="1" customFormat="1" ht="27" customHeight="1" outlineLevel="1">
      <c r="A862" s="37"/>
      <c r="B862" s="38"/>
      <c r="C862" s="38"/>
      <c r="D862" s="38"/>
      <c r="E862" s="38"/>
      <c r="F862" s="38"/>
      <c r="G862" s="39"/>
      <c r="H862" s="39"/>
      <c r="I862" s="39"/>
      <c r="J862" s="39"/>
      <c r="K862" s="40"/>
    </row>
    <row r="863" spans="1:11" s="2" customFormat="1" ht="11.25" customHeight="1">
      <c r="A863" s="26" t="s">
        <v>1530</v>
      </c>
      <c r="B863" s="26"/>
      <c r="C863" s="26"/>
      <c r="D863" s="26"/>
      <c r="E863" s="26"/>
      <c r="F863" s="26"/>
      <c r="G863" s="26"/>
      <c r="H863" s="18">
        <f>SUM(H864:H1141)</f>
        <v>436094947</v>
      </c>
      <c r="I863" s="18">
        <f aca="true" t="shared" si="33" ref="I863:I926">H863/118*100</f>
        <v>369571988.9830508</v>
      </c>
      <c r="J863" s="18">
        <f>SUM(J864:J1141)</f>
        <v>70130757.62711863</v>
      </c>
      <c r="K863" s="18">
        <f>SUM(K864:K1141)</f>
        <v>239552985.08474585</v>
      </c>
    </row>
    <row r="864" spans="1:11" s="1" customFormat="1" ht="11.25" customHeight="1" outlineLevel="1">
      <c r="A864" s="4">
        <v>850</v>
      </c>
      <c r="B864" s="35" t="s">
        <v>1531</v>
      </c>
      <c r="C864" s="35"/>
      <c r="D864" s="35"/>
      <c r="E864" s="35" t="s">
        <v>1532</v>
      </c>
      <c r="F864" s="35"/>
      <c r="G864" s="6"/>
      <c r="H864" s="19">
        <v>2717146</v>
      </c>
      <c r="I864" s="16">
        <f t="shared" si="33"/>
        <v>2302666.1016949154</v>
      </c>
      <c r="J864" s="16">
        <f>I864</f>
        <v>2302666.1016949154</v>
      </c>
      <c r="K864" s="17"/>
    </row>
    <row r="865" spans="1:11" s="1" customFormat="1" ht="11.25" customHeight="1" outlineLevel="1">
      <c r="A865" s="4">
        <v>851</v>
      </c>
      <c r="B865" s="35" t="s">
        <v>1533</v>
      </c>
      <c r="C865" s="35"/>
      <c r="D865" s="35"/>
      <c r="E865" s="35" t="s">
        <v>1534</v>
      </c>
      <c r="F865" s="35"/>
      <c r="G865" s="6"/>
      <c r="H865" s="19">
        <v>89624</v>
      </c>
      <c r="I865" s="16">
        <f t="shared" si="33"/>
        <v>75952.54237288135</v>
      </c>
      <c r="J865" s="16">
        <f aca="true" t="shared" si="34" ref="J865:J928">I865</f>
        <v>75952.54237288135</v>
      </c>
      <c r="K865" s="17"/>
    </row>
    <row r="866" spans="1:11" s="1" customFormat="1" ht="11.25" customHeight="1" outlineLevel="1">
      <c r="A866" s="4">
        <v>852</v>
      </c>
      <c r="B866" s="35" t="s">
        <v>1535</v>
      </c>
      <c r="C866" s="35"/>
      <c r="D866" s="35"/>
      <c r="E866" s="35" t="s">
        <v>1536</v>
      </c>
      <c r="F866" s="35"/>
      <c r="G866" s="6"/>
      <c r="H866" s="19">
        <v>391849</v>
      </c>
      <c r="I866" s="16">
        <f t="shared" si="33"/>
        <v>332075.4237288136</v>
      </c>
      <c r="J866" s="16">
        <f t="shared" si="34"/>
        <v>332075.4237288136</v>
      </c>
      <c r="K866" s="17"/>
    </row>
    <row r="867" spans="1:11" s="1" customFormat="1" ht="11.25" customHeight="1" outlineLevel="1">
      <c r="A867" s="4">
        <v>853</v>
      </c>
      <c r="B867" s="35" t="s">
        <v>1537</v>
      </c>
      <c r="C867" s="35"/>
      <c r="D867" s="35"/>
      <c r="E867" s="35" t="s">
        <v>1538</v>
      </c>
      <c r="F867" s="35"/>
      <c r="G867" s="6"/>
      <c r="H867" s="19">
        <v>261484</v>
      </c>
      <c r="I867" s="16">
        <f t="shared" si="33"/>
        <v>221596.61016949153</v>
      </c>
      <c r="J867" s="16">
        <f t="shared" si="34"/>
        <v>221596.61016949153</v>
      </c>
      <c r="K867" s="17"/>
    </row>
    <row r="868" spans="1:11" s="1" customFormat="1" ht="11.25" customHeight="1" outlineLevel="1">
      <c r="A868" s="4">
        <v>854</v>
      </c>
      <c r="B868" s="35" t="s">
        <v>1539</v>
      </c>
      <c r="C868" s="35"/>
      <c r="D868" s="35"/>
      <c r="E868" s="35" t="s">
        <v>1540</v>
      </c>
      <c r="F868" s="35"/>
      <c r="G868" s="6"/>
      <c r="H868" s="19">
        <v>259063</v>
      </c>
      <c r="I868" s="16">
        <f t="shared" si="33"/>
        <v>219544.91525423728</v>
      </c>
      <c r="J868" s="16">
        <f t="shared" si="34"/>
        <v>219544.91525423728</v>
      </c>
      <c r="K868" s="17"/>
    </row>
    <row r="869" spans="1:11" s="1" customFormat="1" ht="11.25" customHeight="1" outlineLevel="1">
      <c r="A869" s="4">
        <v>855</v>
      </c>
      <c r="B869" s="35" t="s">
        <v>1541</v>
      </c>
      <c r="C869" s="35"/>
      <c r="D869" s="35"/>
      <c r="E869" s="35" t="s">
        <v>1542</v>
      </c>
      <c r="F869" s="35"/>
      <c r="G869" s="6"/>
      <c r="H869" s="19">
        <v>214790</v>
      </c>
      <c r="I869" s="16">
        <f t="shared" si="33"/>
        <v>182025.42372881356</v>
      </c>
      <c r="J869" s="16">
        <f t="shared" si="34"/>
        <v>182025.42372881356</v>
      </c>
      <c r="K869" s="17"/>
    </row>
    <row r="870" spans="1:11" s="1" customFormat="1" ht="11.25" customHeight="1" outlineLevel="1">
      <c r="A870" s="4">
        <v>856</v>
      </c>
      <c r="B870" s="35" t="s">
        <v>1543</v>
      </c>
      <c r="C870" s="35"/>
      <c r="D870" s="35"/>
      <c r="E870" s="35" t="s">
        <v>1544</v>
      </c>
      <c r="F870" s="35"/>
      <c r="G870" s="6"/>
      <c r="H870" s="19">
        <v>267418</v>
      </c>
      <c r="I870" s="16">
        <f t="shared" si="33"/>
        <v>226625.42372881356</v>
      </c>
      <c r="J870" s="16">
        <f t="shared" si="34"/>
        <v>226625.42372881356</v>
      </c>
      <c r="K870" s="17"/>
    </row>
    <row r="871" spans="1:11" s="1" customFormat="1" ht="11.25" customHeight="1" outlineLevel="1">
      <c r="A871" s="4">
        <v>857</v>
      </c>
      <c r="B871" s="35" t="s">
        <v>1545</v>
      </c>
      <c r="C871" s="35"/>
      <c r="D871" s="35"/>
      <c r="E871" s="35" t="s">
        <v>1546</v>
      </c>
      <c r="F871" s="35"/>
      <c r="G871" s="6"/>
      <c r="H871" s="19">
        <v>466191</v>
      </c>
      <c r="I871" s="16">
        <f t="shared" si="33"/>
        <v>395077.1186440678</v>
      </c>
      <c r="J871" s="16">
        <f t="shared" si="34"/>
        <v>395077.1186440678</v>
      </c>
      <c r="K871" s="17"/>
    </row>
    <row r="872" spans="1:11" s="1" customFormat="1" ht="11.25" customHeight="1" outlineLevel="1">
      <c r="A872" s="4">
        <v>858</v>
      </c>
      <c r="B872" s="35" t="s">
        <v>1547</v>
      </c>
      <c r="C872" s="35"/>
      <c r="D872" s="35"/>
      <c r="E872" s="35" t="s">
        <v>1548</v>
      </c>
      <c r="F872" s="35"/>
      <c r="G872" s="6"/>
      <c r="H872" s="19">
        <v>521286</v>
      </c>
      <c r="I872" s="16">
        <f t="shared" si="33"/>
        <v>441767.7966101695</v>
      </c>
      <c r="J872" s="16">
        <f t="shared" si="34"/>
        <v>441767.7966101695</v>
      </c>
      <c r="K872" s="17"/>
    </row>
    <row r="873" spans="1:11" s="1" customFormat="1" ht="11.25" customHeight="1" outlineLevel="1">
      <c r="A873" s="4">
        <v>859</v>
      </c>
      <c r="B873" s="35" t="s">
        <v>1549</v>
      </c>
      <c r="C873" s="35"/>
      <c r="D873" s="35"/>
      <c r="E873" s="35" t="s">
        <v>1550</v>
      </c>
      <c r="F873" s="35"/>
      <c r="G873" s="6"/>
      <c r="H873" s="19">
        <v>956647</v>
      </c>
      <c r="I873" s="16">
        <f t="shared" si="33"/>
        <v>810717.7966101696</v>
      </c>
      <c r="J873" s="16">
        <f t="shared" si="34"/>
        <v>810717.7966101696</v>
      </c>
      <c r="K873" s="17"/>
    </row>
    <row r="874" spans="1:11" s="1" customFormat="1" ht="11.25" customHeight="1" outlineLevel="1">
      <c r="A874" s="4">
        <v>860</v>
      </c>
      <c r="B874" s="35" t="s">
        <v>1551</v>
      </c>
      <c r="C874" s="35"/>
      <c r="D874" s="35"/>
      <c r="E874" s="35" t="s">
        <v>1552</v>
      </c>
      <c r="F874" s="35"/>
      <c r="G874" s="6"/>
      <c r="H874" s="19">
        <v>2215414</v>
      </c>
      <c r="I874" s="16">
        <f t="shared" si="33"/>
        <v>1877469.4915254237</v>
      </c>
      <c r="J874" s="16">
        <f t="shared" si="34"/>
        <v>1877469.4915254237</v>
      </c>
      <c r="K874" s="17"/>
    </row>
    <row r="875" spans="1:11" s="1" customFormat="1" ht="11.25" customHeight="1" outlineLevel="1">
      <c r="A875" s="4">
        <v>861</v>
      </c>
      <c r="B875" s="35" t="s">
        <v>1553</v>
      </c>
      <c r="C875" s="35"/>
      <c r="D875" s="35"/>
      <c r="E875" s="35" t="s">
        <v>1554</v>
      </c>
      <c r="F875" s="35"/>
      <c r="G875" s="6"/>
      <c r="H875" s="19">
        <v>2068215</v>
      </c>
      <c r="I875" s="16">
        <f t="shared" si="33"/>
        <v>1752724.5762711863</v>
      </c>
      <c r="J875" s="16">
        <f t="shared" si="34"/>
        <v>1752724.5762711863</v>
      </c>
      <c r="K875" s="17"/>
    </row>
    <row r="876" spans="1:11" s="1" customFormat="1" ht="11.25" customHeight="1" outlineLevel="1">
      <c r="A876" s="4">
        <v>862</v>
      </c>
      <c r="B876" s="35" t="s">
        <v>1555</v>
      </c>
      <c r="C876" s="35"/>
      <c r="D876" s="35"/>
      <c r="E876" s="35" t="s">
        <v>1556</v>
      </c>
      <c r="F876" s="35"/>
      <c r="G876" s="6"/>
      <c r="H876" s="19">
        <v>6037</v>
      </c>
      <c r="I876" s="16">
        <f t="shared" si="33"/>
        <v>5116.101694915254</v>
      </c>
      <c r="J876" s="16">
        <f t="shared" si="34"/>
        <v>5116.101694915254</v>
      </c>
      <c r="K876" s="17"/>
    </row>
    <row r="877" spans="1:11" s="1" customFormat="1" ht="11.25" customHeight="1" outlineLevel="1">
      <c r="A877" s="4">
        <v>863</v>
      </c>
      <c r="B877" s="35" t="s">
        <v>1557</v>
      </c>
      <c r="C877" s="35"/>
      <c r="D877" s="35"/>
      <c r="E877" s="35" t="s">
        <v>1558</v>
      </c>
      <c r="F877" s="35"/>
      <c r="G877" s="6"/>
      <c r="H877" s="19">
        <v>115124</v>
      </c>
      <c r="I877" s="16">
        <f t="shared" si="33"/>
        <v>97562.71186440678</v>
      </c>
      <c r="J877" s="16">
        <f t="shared" si="34"/>
        <v>97562.71186440678</v>
      </c>
      <c r="K877" s="17"/>
    </row>
    <row r="878" spans="1:11" s="1" customFormat="1" ht="11.25" customHeight="1" outlineLevel="1">
      <c r="A878" s="4">
        <v>864</v>
      </c>
      <c r="B878" s="35" t="s">
        <v>1559</v>
      </c>
      <c r="C878" s="35"/>
      <c r="D878" s="35"/>
      <c r="E878" s="35" t="s">
        <v>1560</v>
      </c>
      <c r="F878" s="35"/>
      <c r="G878" s="6"/>
      <c r="H878" s="19">
        <v>60173</v>
      </c>
      <c r="I878" s="16">
        <f t="shared" si="33"/>
        <v>50994.06779661017</v>
      </c>
      <c r="J878" s="16">
        <f t="shared" si="34"/>
        <v>50994.06779661017</v>
      </c>
      <c r="K878" s="17"/>
    </row>
    <row r="879" spans="1:11" s="1" customFormat="1" ht="11.25" customHeight="1" outlineLevel="1">
      <c r="A879" s="4">
        <v>865</v>
      </c>
      <c r="B879" s="35" t="s">
        <v>1561</v>
      </c>
      <c r="C879" s="35"/>
      <c r="D879" s="35"/>
      <c r="E879" s="35" t="s">
        <v>1562</v>
      </c>
      <c r="F879" s="35"/>
      <c r="G879" s="6"/>
      <c r="H879" s="19">
        <v>80121</v>
      </c>
      <c r="I879" s="16">
        <f t="shared" si="33"/>
        <v>67899.15254237289</v>
      </c>
      <c r="J879" s="16">
        <f t="shared" si="34"/>
        <v>67899.15254237289</v>
      </c>
      <c r="K879" s="17"/>
    </row>
    <row r="880" spans="1:11" s="1" customFormat="1" ht="11.25" customHeight="1" outlineLevel="1">
      <c r="A880" s="4">
        <v>866</v>
      </c>
      <c r="B880" s="35" t="s">
        <v>1563</v>
      </c>
      <c r="C880" s="35"/>
      <c r="D880" s="35"/>
      <c r="E880" s="35" t="s">
        <v>1564</v>
      </c>
      <c r="F880" s="35"/>
      <c r="G880" s="6" t="s">
        <v>27</v>
      </c>
      <c r="H880" s="19">
        <v>364040</v>
      </c>
      <c r="I880" s="16">
        <f t="shared" si="33"/>
        <v>308508.4745762712</v>
      </c>
      <c r="J880" s="16"/>
      <c r="K880" s="17">
        <f>I880*0.8</f>
        <v>246806.77966101698</v>
      </c>
    </row>
    <row r="881" spans="1:11" s="1" customFormat="1" ht="11.25" customHeight="1" outlineLevel="1">
      <c r="A881" s="4">
        <v>867</v>
      </c>
      <c r="B881" s="35" t="s">
        <v>1565</v>
      </c>
      <c r="C881" s="35"/>
      <c r="D881" s="35"/>
      <c r="E881" s="35" t="s">
        <v>1566</v>
      </c>
      <c r="F881" s="35"/>
      <c r="G881" s="6" t="s">
        <v>27</v>
      </c>
      <c r="H881" s="19">
        <v>915152</v>
      </c>
      <c r="I881" s="16">
        <f t="shared" si="33"/>
        <v>775552.5423728813</v>
      </c>
      <c r="J881" s="16"/>
      <c r="K881" s="17">
        <f>I881*0.8</f>
        <v>620442.033898305</v>
      </c>
    </row>
    <row r="882" spans="1:11" s="1" customFormat="1" ht="11.25" customHeight="1" outlineLevel="1">
      <c r="A882" s="4">
        <v>868</v>
      </c>
      <c r="B882" s="35" t="s">
        <v>1567</v>
      </c>
      <c r="C882" s="35"/>
      <c r="D882" s="35"/>
      <c r="E882" s="35" t="s">
        <v>1568</v>
      </c>
      <c r="F882" s="35"/>
      <c r="G882" s="6" t="s">
        <v>27</v>
      </c>
      <c r="H882" s="19">
        <v>343708</v>
      </c>
      <c r="I882" s="16">
        <f t="shared" si="33"/>
        <v>291277.9661016949</v>
      </c>
      <c r="J882" s="16"/>
      <c r="K882" s="17">
        <f>I882*0.8</f>
        <v>233022.37288135593</v>
      </c>
    </row>
    <row r="883" spans="1:11" s="1" customFormat="1" ht="11.25" customHeight="1" outlineLevel="1">
      <c r="A883" s="4">
        <v>869</v>
      </c>
      <c r="B883" s="35" t="s">
        <v>1569</v>
      </c>
      <c r="C883" s="35"/>
      <c r="D883" s="35"/>
      <c r="E883" s="35" t="s">
        <v>1570</v>
      </c>
      <c r="F883" s="35"/>
      <c r="G883" s="6"/>
      <c r="H883" s="19">
        <v>12350814</v>
      </c>
      <c r="I883" s="16">
        <f t="shared" si="33"/>
        <v>10466791.52542373</v>
      </c>
      <c r="J883" s="16">
        <f t="shared" si="34"/>
        <v>10466791.52542373</v>
      </c>
      <c r="K883" s="17"/>
    </row>
    <row r="884" spans="1:11" s="1" customFormat="1" ht="11.25" customHeight="1" outlineLevel="1">
      <c r="A884" s="4">
        <v>870</v>
      </c>
      <c r="B884" s="35" t="s">
        <v>1571</v>
      </c>
      <c r="C884" s="35"/>
      <c r="D884" s="35"/>
      <c r="E884" s="35" t="s">
        <v>1572</v>
      </c>
      <c r="F884" s="35"/>
      <c r="G884" s="6"/>
      <c r="H884" s="19">
        <v>1971992</v>
      </c>
      <c r="I884" s="16">
        <f t="shared" si="33"/>
        <v>1671179.661016949</v>
      </c>
      <c r="J884" s="16">
        <f t="shared" si="34"/>
        <v>1671179.661016949</v>
      </c>
      <c r="K884" s="17"/>
    </row>
    <row r="885" spans="1:11" s="1" customFormat="1" ht="11.25" customHeight="1" outlineLevel="1">
      <c r="A885" s="4">
        <v>871</v>
      </c>
      <c r="B885" s="35" t="s">
        <v>1573</v>
      </c>
      <c r="C885" s="35"/>
      <c r="D885" s="35"/>
      <c r="E885" s="35" t="s">
        <v>1574</v>
      </c>
      <c r="F885" s="35"/>
      <c r="G885" s="6"/>
      <c r="H885" s="19">
        <v>211862</v>
      </c>
      <c r="I885" s="16">
        <f t="shared" si="33"/>
        <v>179544.06779661018</v>
      </c>
      <c r="J885" s="16">
        <f t="shared" si="34"/>
        <v>179544.06779661018</v>
      </c>
      <c r="K885" s="17"/>
    </row>
    <row r="886" spans="1:11" s="1" customFormat="1" ht="11.25" customHeight="1" outlineLevel="1">
      <c r="A886" s="4">
        <v>872</v>
      </c>
      <c r="B886" s="35" t="s">
        <v>1575</v>
      </c>
      <c r="C886" s="35"/>
      <c r="D886" s="35"/>
      <c r="E886" s="35" t="s">
        <v>1570</v>
      </c>
      <c r="F886" s="35"/>
      <c r="G886" s="6"/>
      <c r="H886" s="19">
        <v>34217</v>
      </c>
      <c r="I886" s="16">
        <f t="shared" si="33"/>
        <v>28997.457627118645</v>
      </c>
      <c r="J886" s="16">
        <f t="shared" si="34"/>
        <v>28997.457627118645</v>
      </c>
      <c r="K886" s="17"/>
    </row>
    <row r="887" spans="1:11" s="1" customFormat="1" ht="11.25" customHeight="1" outlineLevel="1">
      <c r="A887" s="4">
        <v>873</v>
      </c>
      <c r="B887" s="35" t="s">
        <v>1576</v>
      </c>
      <c r="C887" s="35"/>
      <c r="D887" s="35"/>
      <c r="E887" s="35" t="s">
        <v>1577</v>
      </c>
      <c r="F887" s="35"/>
      <c r="G887" s="6"/>
      <c r="H887" s="19">
        <v>2062242</v>
      </c>
      <c r="I887" s="16">
        <f t="shared" si="33"/>
        <v>1747662.7118644067</v>
      </c>
      <c r="J887" s="16">
        <f t="shared" si="34"/>
        <v>1747662.7118644067</v>
      </c>
      <c r="K887" s="17"/>
    </row>
    <row r="888" spans="1:11" s="1" customFormat="1" ht="11.25" customHeight="1" outlineLevel="1">
      <c r="A888" s="4">
        <v>874</v>
      </c>
      <c r="B888" s="35" t="s">
        <v>1578</v>
      </c>
      <c r="C888" s="35"/>
      <c r="D888" s="35"/>
      <c r="E888" s="35" t="s">
        <v>1579</v>
      </c>
      <c r="F888" s="35"/>
      <c r="G888" s="6"/>
      <c r="H888" s="19">
        <v>429259</v>
      </c>
      <c r="I888" s="16">
        <f t="shared" si="33"/>
        <v>363778.81355932204</v>
      </c>
      <c r="J888" s="16">
        <f t="shared" si="34"/>
        <v>363778.81355932204</v>
      </c>
      <c r="K888" s="17"/>
    </row>
    <row r="889" spans="1:11" s="1" customFormat="1" ht="11.25" customHeight="1" outlineLevel="1">
      <c r="A889" s="4">
        <v>875</v>
      </c>
      <c r="B889" s="35" t="s">
        <v>1580</v>
      </c>
      <c r="C889" s="35"/>
      <c r="D889" s="35"/>
      <c r="E889" s="35" t="s">
        <v>1581</v>
      </c>
      <c r="F889" s="35"/>
      <c r="G889" s="6"/>
      <c r="H889" s="19">
        <v>1704962</v>
      </c>
      <c r="I889" s="16">
        <f t="shared" si="33"/>
        <v>1444883.0508474577</v>
      </c>
      <c r="J889" s="16">
        <f t="shared" si="34"/>
        <v>1444883.0508474577</v>
      </c>
      <c r="K889" s="17"/>
    </row>
    <row r="890" spans="1:11" s="1" customFormat="1" ht="11.25" customHeight="1" outlineLevel="1">
      <c r="A890" s="4">
        <v>876</v>
      </c>
      <c r="B890" s="35" t="s">
        <v>1582</v>
      </c>
      <c r="C890" s="35"/>
      <c r="D890" s="35"/>
      <c r="E890" s="35" t="s">
        <v>1583</v>
      </c>
      <c r="F890" s="35"/>
      <c r="G890" s="6"/>
      <c r="H890" s="19">
        <v>676136</v>
      </c>
      <c r="I890" s="16">
        <f t="shared" si="33"/>
        <v>572996.6101694915</v>
      </c>
      <c r="J890" s="16">
        <f t="shared" si="34"/>
        <v>572996.6101694915</v>
      </c>
      <c r="K890" s="17"/>
    </row>
    <row r="891" spans="1:11" s="1" customFormat="1" ht="11.25" customHeight="1" outlineLevel="1">
      <c r="A891" s="4">
        <v>877</v>
      </c>
      <c r="B891" s="35" t="s">
        <v>1584</v>
      </c>
      <c r="C891" s="35"/>
      <c r="D891" s="35"/>
      <c r="E891" s="35" t="s">
        <v>1585</v>
      </c>
      <c r="F891" s="35"/>
      <c r="G891" s="6"/>
      <c r="H891" s="19">
        <v>373367</v>
      </c>
      <c r="I891" s="16">
        <f t="shared" si="33"/>
        <v>316412.71186440677</v>
      </c>
      <c r="J891" s="16">
        <f t="shared" si="34"/>
        <v>316412.71186440677</v>
      </c>
      <c r="K891" s="17"/>
    </row>
    <row r="892" spans="1:11" s="1" customFormat="1" ht="11.25" customHeight="1" outlineLevel="1">
      <c r="A892" s="4">
        <v>878</v>
      </c>
      <c r="B892" s="35" t="s">
        <v>1586</v>
      </c>
      <c r="C892" s="35"/>
      <c r="D892" s="35"/>
      <c r="E892" s="35" t="s">
        <v>1587</v>
      </c>
      <c r="F892" s="35"/>
      <c r="G892" s="6"/>
      <c r="H892" s="19">
        <v>494501</v>
      </c>
      <c r="I892" s="16">
        <f t="shared" si="33"/>
        <v>419068.6440677966</v>
      </c>
      <c r="J892" s="16">
        <f t="shared" si="34"/>
        <v>419068.6440677966</v>
      </c>
      <c r="K892" s="17"/>
    </row>
    <row r="893" spans="1:11" s="1" customFormat="1" ht="11.25" customHeight="1" outlineLevel="1">
      <c r="A893" s="4">
        <v>879</v>
      </c>
      <c r="B893" s="35" t="s">
        <v>1588</v>
      </c>
      <c r="C893" s="35"/>
      <c r="D893" s="35"/>
      <c r="E893" s="35" t="s">
        <v>1589</v>
      </c>
      <c r="F893" s="35"/>
      <c r="G893" s="6"/>
      <c r="H893" s="19">
        <v>406823</v>
      </c>
      <c r="I893" s="16">
        <f t="shared" si="33"/>
        <v>344765.25423728814</v>
      </c>
      <c r="J893" s="16">
        <f t="shared" si="34"/>
        <v>344765.25423728814</v>
      </c>
      <c r="K893" s="17"/>
    </row>
    <row r="894" spans="1:11" s="1" customFormat="1" ht="21.75" customHeight="1" outlineLevel="1">
      <c r="A894" s="4">
        <v>880</v>
      </c>
      <c r="B894" s="35" t="s">
        <v>1590</v>
      </c>
      <c r="C894" s="35"/>
      <c r="D894" s="35"/>
      <c r="E894" s="35" t="s">
        <v>1591</v>
      </c>
      <c r="F894" s="35"/>
      <c r="G894" s="6" t="s">
        <v>51</v>
      </c>
      <c r="H894" s="19">
        <v>34204</v>
      </c>
      <c r="I894" s="16">
        <f t="shared" si="33"/>
        <v>28986.4406779661</v>
      </c>
      <c r="J894" s="16"/>
      <c r="K894" s="17">
        <f>I894*0.8</f>
        <v>23189.15254237288</v>
      </c>
    </row>
    <row r="895" spans="1:11" s="1" customFormat="1" ht="21.75" customHeight="1" outlineLevel="1">
      <c r="A895" s="4">
        <v>881</v>
      </c>
      <c r="B895" s="35" t="s">
        <v>1592</v>
      </c>
      <c r="C895" s="35"/>
      <c r="D895" s="35"/>
      <c r="E895" s="35" t="s">
        <v>1593</v>
      </c>
      <c r="F895" s="35"/>
      <c r="G895" s="6" t="s">
        <v>51</v>
      </c>
      <c r="H895" s="19">
        <v>58082</v>
      </c>
      <c r="I895" s="16">
        <f t="shared" si="33"/>
        <v>49222.03389830508</v>
      </c>
      <c r="J895" s="16"/>
      <c r="K895" s="17">
        <f>I895*0.8</f>
        <v>39377.62711864407</v>
      </c>
    </row>
    <row r="896" spans="1:11" s="1" customFormat="1" ht="21.75" customHeight="1" outlineLevel="1">
      <c r="A896" s="4">
        <v>882</v>
      </c>
      <c r="B896" s="35" t="s">
        <v>1594</v>
      </c>
      <c r="C896" s="35"/>
      <c r="D896" s="35"/>
      <c r="E896" s="35" t="s">
        <v>1595</v>
      </c>
      <c r="F896" s="35"/>
      <c r="G896" s="6" t="s">
        <v>51</v>
      </c>
      <c r="H896" s="19">
        <v>24104</v>
      </c>
      <c r="I896" s="16">
        <f t="shared" si="33"/>
        <v>20427.1186440678</v>
      </c>
      <c r="J896" s="16"/>
      <c r="K896" s="17">
        <f>I896*0.8</f>
        <v>16341.69491525424</v>
      </c>
    </row>
    <row r="897" spans="1:11" s="1" customFormat="1" ht="11.25" customHeight="1" outlineLevel="1">
      <c r="A897" s="4">
        <v>883</v>
      </c>
      <c r="B897" s="35" t="s">
        <v>1596</v>
      </c>
      <c r="C897" s="35"/>
      <c r="D897" s="35"/>
      <c r="E897" s="35" t="s">
        <v>1597</v>
      </c>
      <c r="F897" s="35"/>
      <c r="G897" s="6"/>
      <c r="H897" s="19">
        <v>871143</v>
      </c>
      <c r="I897" s="16">
        <f t="shared" si="33"/>
        <v>738256.7796610169</v>
      </c>
      <c r="J897" s="16">
        <f t="shared" si="34"/>
        <v>738256.7796610169</v>
      </c>
      <c r="K897" s="17"/>
    </row>
    <row r="898" spans="1:11" s="1" customFormat="1" ht="11.25" customHeight="1" outlineLevel="1">
      <c r="A898" s="4">
        <v>884</v>
      </c>
      <c r="B898" s="35" t="s">
        <v>1598</v>
      </c>
      <c r="C898" s="35"/>
      <c r="D898" s="35"/>
      <c r="E898" s="35" t="s">
        <v>1599</v>
      </c>
      <c r="F898" s="35"/>
      <c r="G898" s="6"/>
      <c r="H898" s="19">
        <v>2765437</v>
      </c>
      <c r="I898" s="16">
        <f t="shared" si="33"/>
        <v>2343590.677966102</v>
      </c>
      <c r="J898" s="16">
        <f t="shared" si="34"/>
        <v>2343590.677966102</v>
      </c>
      <c r="K898" s="17"/>
    </row>
    <row r="899" spans="1:11" s="1" customFormat="1" ht="11.25" customHeight="1" outlineLevel="1">
      <c r="A899" s="4">
        <v>885</v>
      </c>
      <c r="B899" s="35" t="s">
        <v>1600</v>
      </c>
      <c r="C899" s="35"/>
      <c r="D899" s="35"/>
      <c r="E899" s="35" t="s">
        <v>1601</v>
      </c>
      <c r="F899" s="35"/>
      <c r="G899" s="6"/>
      <c r="H899" s="19">
        <v>107734</v>
      </c>
      <c r="I899" s="16">
        <f t="shared" si="33"/>
        <v>91300</v>
      </c>
      <c r="J899" s="16">
        <f t="shared" si="34"/>
        <v>91300</v>
      </c>
      <c r="K899" s="17"/>
    </row>
    <row r="900" spans="1:11" s="1" customFormat="1" ht="11.25" customHeight="1" outlineLevel="1">
      <c r="A900" s="4">
        <v>886</v>
      </c>
      <c r="B900" s="35" t="s">
        <v>1602</v>
      </c>
      <c r="C900" s="35"/>
      <c r="D900" s="35"/>
      <c r="E900" s="35" t="s">
        <v>1603</v>
      </c>
      <c r="F900" s="35"/>
      <c r="G900" s="6"/>
      <c r="H900" s="19">
        <v>2139544</v>
      </c>
      <c r="I900" s="16">
        <f t="shared" si="33"/>
        <v>1813172.8813559322</v>
      </c>
      <c r="J900" s="16">
        <f t="shared" si="34"/>
        <v>1813172.8813559322</v>
      </c>
      <c r="K900" s="17"/>
    </row>
    <row r="901" spans="1:11" s="1" customFormat="1" ht="11.25" customHeight="1" outlineLevel="1">
      <c r="A901" s="4">
        <v>887</v>
      </c>
      <c r="B901" s="35" t="s">
        <v>1604</v>
      </c>
      <c r="C901" s="35"/>
      <c r="D901" s="35"/>
      <c r="E901" s="35" t="s">
        <v>1605</v>
      </c>
      <c r="F901" s="35"/>
      <c r="G901" s="6"/>
      <c r="H901" s="19">
        <v>402351</v>
      </c>
      <c r="I901" s="16">
        <f t="shared" si="33"/>
        <v>340975.4237288136</v>
      </c>
      <c r="J901" s="16">
        <f t="shared" si="34"/>
        <v>340975.4237288136</v>
      </c>
      <c r="K901" s="17"/>
    </row>
    <row r="902" spans="1:11" s="1" customFormat="1" ht="11.25" customHeight="1" outlineLevel="1">
      <c r="A902" s="4">
        <v>888</v>
      </c>
      <c r="B902" s="35" t="s">
        <v>1606</v>
      </c>
      <c r="C902" s="35"/>
      <c r="D902" s="35"/>
      <c r="E902" s="35" t="s">
        <v>1607</v>
      </c>
      <c r="F902" s="35"/>
      <c r="G902" s="6"/>
      <c r="H902" s="19">
        <v>675916</v>
      </c>
      <c r="I902" s="16">
        <f t="shared" si="33"/>
        <v>572810.1694915255</v>
      </c>
      <c r="J902" s="16">
        <f t="shared" si="34"/>
        <v>572810.1694915255</v>
      </c>
      <c r="K902" s="17"/>
    </row>
    <row r="903" spans="1:11" s="1" customFormat="1" ht="11.25" customHeight="1" outlineLevel="1">
      <c r="A903" s="4">
        <v>889</v>
      </c>
      <c r="B903" s="35" t="s">
        <v>1608</v>
      </c>
      <c r="C903" s="35"/>
      <c r="D903" s="35"/>
      <c r="E903" s="35" t="s">
        <v>1609</v>
      </c>
      <c r="F903" s="35"/>
      <c r="G903" s="6"/>
      <c r="H903" s="19">
        <v>7845621</v>
      </c>
      <c r="I903" s="16">
        <f t="shared" si="33"/>
        <v>6648831.355932204</v>
      </c>
      <c r="J903" s="16">
        <f t="shared" si="34"/>
        <v>6648831.355932204</v>
      </c>
      <c r="K903" s="17"/>
    </row>
    <row r="904" spans="1:11" s="1" customFormat="1" ht="11.25" customHeight="1" outlineLevel="1">
      <c r="A904" s="4">
        <v>890</v>
      </c>
      <c r="B904" s="35" t="s">
        <v>1610</v>
      </c>
      <c r="C904" s="35"/>
      <c r="D904" s="35"/>
      <c r="E904" s="35" t="s">
        <v>1611</v>
      </c>
      <c r="F904" s="35"/>
      <c r="G904" s="6"/>
      <c r="H904" s="19">
        <v>250443</v>
      </c>
      <c r="I904" s="16">
        <f t="shared" si="33"/>
        <v>212239.8305084746</v>
      </c>
      <c r="J904" s="16">
        <f t="shared" si="34"/>
        <v>212239.8305084746</v>
      </c>
      <c r="K904" s="17"/>
    </row>
    <row r="905" spans="1:11" s="1" customFormat="1" ht="11.25" customHeight="1" outlineLevel="1">
      <c r="A905" s="4">
        <v>891</v>
      </c>
      <c r="B905" s="35" t="s">
        <v>1612</v>
      </c>
      <c r="C905" s="35"/>
      <c r="D905" s="35"/>
      <c r="E905" s="35" t="s">
        <v>1613</v>
      </c>
      <c r="F905" s="35"/>
      <c r="G905" s="6"/>
      <c r="H905" s="19">
        <v>207519</v>
      </c>
      <c r="I905" s="16">
        <f t="shared" si="33"/>
        <v>175863.5593220339</v>
      </c>
      <c r="J905" s="16">
        <f t="shared" si="34"/>
        <v>175863.5593220339</v>
      </c>
      <c r="K905" s="17"/>
    </row>
    <row r="906" spans="1:11" s="1" customFormat="1" ht="21.75" customHeight="1" outlineLevel="1">
      <c r="A906" s="4">
        <v>892</v>
      </c>
      <c r="B906" s="35" t="s">
        <v>1614</v>
      </c>
      <c r="C906" s="35"/>
      <c r="D906" s="35"/>
      <c r="E906" s="35" t="s">
        <v>1615</v>
      </c>
      <c r="F906" s="35"/>
      <c r="G906" s="6" t="s">
        <v>51</v>
      </c>
      <c r="H906" s="19">
        <v>1508147</v>
      </c>
      <c r="I906" s="16">
        <f t="shared" si="33"/>
        <v>1278090.6779661016</v>
      </c>
      <c r="J906" s="16"/>
      <c r="K906" s="17">
        <f>I906*0.8</f>
        <v>1022472.5423728813</v>
      </c>
    </row>
    <row r="907" spans="1:11" s="1" customFormat="1" ht="11.25" customHeight="1" outlineLevel="1">
      <c r="A907" s="4">
        <v>893</v>
      </c>
      <c r="B907" s="35" t="s">
        <v>1616</v>
      </c>
      <c r="C907" s="35"/>
      <c r="D907" s="35"/>
      <c r="E907" s="35" t="s">
        <v>1617</v>
      </c>
      <c r="F907" s="35"/>
      <c r="G907" s="6"/>
      <c r="H907" s="19">
        <v>541215</v>
      </c>
      <c r="I907" s="16">
        <f t="shared" si="33"/>
        <v>458656.77966101695</v>
      </c>
      <c r="J907" s="16">
        <f t="shared" si="34"/>
        <v>458656.77966101695</v>
      </c>
      <c r="K907" s="17"/>
    </row>
    <row r="908" spans="1:11" s="1" customFormat="1" ht="11.25" customHeight="1" outlineLevel="1">
      <c r="A908" s="4">
        <v>894</v>
      </c>
      <c r="B908" s="35" t="s">
        <v>1618</v>
      </c>
      <c r="C908" s="35"/>
      <c r="D908" s="35"/>
      <c r="E908" s="35" t="s">
        <v>1619</v>
      </c>
      <c r="F908" s="35"/>
      <c r="G908" s="6"/>
      <c r="H908" s="19">
        <v>358813</v>
      </c>
      <c r="I908" s="16">
        <f t="shared" si="33"/>
        <v>304078.81355932204</v>
      </c>
      <c r="J908" s="16">
        <f t="shared" si="34"/>
        <v>304078.81355932204</v>
      </c>
      <c r="K908" s="17"/>
    </row>
    <row r="909" spans="1:11" s="1" customFormat="1" ht="11.25" customHeight="1" outlineLevel="1">
      <c r="A909" s="4">
        <v>895</v>
      </c>
      <c r="B909" s="35" t="s">
        <v>1620</v>
      </c>
      <c r="C909" s="35"/>
      <c r="D909" s="35"/>
      <c r="E909" s="35" t="s">
        <v>1621</v>
      </c>
      <c r="F909" s="35"/>
      <c r="G909" s="6"/>
      <c r="H909" s="19">
        <v>3469216</v>
      </c>
      <c r="I909" s="16">
        <f t="shared" si="33"/>
        <v>2940013.559322034</v>
      </c>
      <c r="J909" s="16">
        <f t="shared" si="34"/>
        <v>2940013.559322034</v>
      </c>
      <c r="K909" s="17"/>
    </row>
    <row r="910" spans="1:11" s="1" customFormat="1" ht="11.25" customHeight="1" outlineLevel="1">
      <c r="A910" s="4">
        <v>896</v>
      </c>
      <c r="B910" s="35" t="s">
        <v>1622</v>
      </c>
      <c r="C910" s="35"/>
      <c r="D910" s="35"/>
      <c r="E910" s="35" t="s">
        <v>1623</v>
      </c>
      <c r="F910" s="35"/>
      <c r="G910" s="6"/>
      <c r="H910" s="19">
        <v>3601190</v>
      </c>
      <c r="I910" s="16">
        <f t="shared" si="33"/>
        <v>3051855.93220339</v>
      </c>
      <c r="J910" s="16">
        <f t="shared" si="34"/>
        <v>3051855.93220339</v>
      </c>
      <c r="K910" s="17"/>
    </row>
    <row r="911" spans="1:11" s="1" customFormat="1" ht="11.25" customHeight="1" outlineLevel="1">
      <c r="A911" s="4">
        <v>897</v>
      </c>
      <c r="B911" s="35" t="s">
        <v>1624</v>
      </c>
      <c r="C911" s="35"/>
      <c r="D911" s="35"/>
      <c r="E911" s="35" t="s">
        <v>1625</v>
      </c>
      <c r="F911" s="35"/>
      <c r="G911" s="6"/>
      <c r="H911" s="19">
        <v>2543439</v>
      </c>
      <c r="I911" s="16">
        <f t="shared" si="33"/>
        <v>2155456.779661017</v>
      </c>
      <c r="J911" s="16">
        <f t="shared" si="34"/>
        <v>2155456.779661017</v>
      </c>
      <c r="K911" s="17"/>
    </row>
    <row r="912" spans="1:11" s="1" customFormat="1" ht="11.25" customHeight="1" outlineLevel="1">
      <c r="A912" s="4">
        <v>898</v>
      </c>
      <c r="B912" s="35" t="s">
        <v>1626</v>
      </c>
      <c r="C912" s="35"/>
      <c r="D912" s="35"/>
      <c r="E912" s="35" t="s">
        <v>1627</v>
      </c>
      <c r="F912" s="35"/>
      <c r="G912" s="6"/>
      <c r="H912" s="19">
        <v>383626</v>
      </c>
      <c r="I912" s="16">
        <f t="shared" si="33"/>
        <v>325106.77966101695</v>
      </c>
      <c r="J912" s="16">
        <f t="shared" si="34"/>
        <v>325106.77966101695</v>
      </c>
      <c r="K912" s="17"/>
    </row>
    <row r="913" spans="1:11" s="1" customFormat="1" ht="21.75" customHeight="1" outlineLevel="1">
      <c r="A913" s="4">
        <v>899</v>
      </c>
      <c r="B913" s="35" t="s">
        <v>1628</v>
      </c>
      <c r="C913" s="35"/>
      <c r="D913" s="35"/>
      <c r="E913" s="35" t="s">
        <v>1629</v>
      </c>
      <c r="F913" s="35"/>
      <c r="G913" s="6"/>
      <c r="H913" s="19">
        <v>141240</v>
      </c>
      <c r="I913" s="16">
        <f t="shared" si="33"/>
        <v>119694.9152542373</v>
      </c>
      <c r="J913" s="16">
        <f t="shared" si="34"/>
        <v>119694.9152542373</v>
      </c>
      <c r="K913" s="17"/>
    </row>
    <row r="914" spans="1:11" s="1" customFormat="1" ht="11.25" customHeight="1" outlineLevel="1">
      <c r="A914" s="4">
        <v>900</v>
      </c>
      <c r="B914" s="35" t="s">
        <v>1630</v>
      </c>
      <c r="C914" s="35"/>
      <c r="D914" s="35"/>
      <c r="E914" s="35" t="s">
        <v>1631</v>
      </c>
      <c r="F914" s="35"/>
      <c r="G914" s="6" t="s">
        <v>27</v>
      </c>
      <c r="H914" s="19">
        <v>24690307</v>
      </c>
      <c r="I914" s="16">
        <f t="shared" si="33"/>
        <v>20923988.983050846</v>
      </c>
      <c r="J914" s="16"/>
      <c r="K914" s="17">
        <f>I914*0.8</f>
        <v>16739191.186440676</v>
      </c>
    </row>
    <row r="915" spans="1:11" s="1" customFormat="1" ht="21.75" customHeight="1" outlineLevel="1">
      <c r="A915" s="4">
        <v>901</v>
      </c>
      <c r="B915" s="35" t="s">
        <v>1632</v>
      </c>
      <c r="C915" s="35"/>
      <c r="D915" s="35"/>
      <c r="E915" s="35" t="s">
        <v>1633</v>
      </c>
      <c r="F915" s="35"/>
      <c r="G915" s="6" t="s">
        <v>144</v>
      </c>
      <c r="H915" s="19">
        <v>26960680</v>
      </c>
      <c r="I915" s="16">
        <f t="shared" si="33"/>
        <v>22848033.898305085</v>
      </c>
      <c r="J915" s="16"/>
      <c r="K915" s="17">
        <f>I915*0.8</f>
        <v>18278427.11864407</v>
      </c>
    </row>
    <row r="916" spans="1:11" s="1" customFormat="1" ht="11.25" customHeight="1" outlineLevel="1">
      <c r="A916" s="4">
        <v>902</v>
      </c>
      <c r="B916" s="35" t="s">
        <v>1634</v>
      </c>
      <c r="C916" s="35"/>
      <c r="D916" s="35"/>
      <c r="E916" s="35" t="s">
        <v>1635</v>
      </c>
      <c r="F916" s="35"/>
      <c r="G916" s="6" t="s">
        <v>27</v>
      </c>
      <c r="H916" s="19">
        <v>6732721</v>
      </c>
      <c r="I916" s="16">
        <f t="shared" si="33"/>
        <v>5705695.762711865</v>
      </c>
      <c r="J916" s="16"/>
      <c r="K916" s="17">
        <f>I916*0.8</f>
        <v>4564556.610169492</v>
      </c>
    </row>
    <row r="917" spans="1:11" s="1" customFormat="1" ht="11.25" customHeight="1" outlineLevel="1">
      <c r="A917" s="4">
        <v>903</v>
      </c>
      <c r="B917" s="35" t="s">
        <v>1636</v>
      </c>
      <c r="C917" s="35"/>
      <c r="D917" s="35"/>
      <c r="E917" s="35" t="s">
        <v>1637</v>
      </c>
      <c r="F917" s="35"/>
      <c r="G917" s="6" t="s">
        <v>27</v>
      </c>
      <c r="H917" s="19">
        <v>1081839</v>
      </c>
      <c r="I917" s="16">
        <f t="shared" si="33"/>
        <v>916812.7118644068</v>
      </c>
      <c r="J917" s="16"/>
      <c r="K917" s="17">
        <f>I917*0.8</f>
        <v>733450.1694915255</v>
      </c>
    </row>
    <row r="918" spans="1:11" s="1" customFormat="1" ht="11.25" customHeight="1" outlineLevel="1">
      <c r="A918" s="4">
        <v>904</v>
      </c>
      <c r="B918" s="35" t="s">
        <v>1638</v>
      </c>
      <c r="C918" s="35"/>
      <c r="D918" s="35"/>
      <c r="E918" s="35" t="s">
        <v>1639</v>
      </c>
      <c r="F918" s="35"/>
      <c r="G918" s="6" t="s">
        <v>27</v>
      </c>
      <c r="H918" s="19">
        <v>3218046</v>
      </c>
      <c r="I918" s="16">
        <f t="shared" si="33"/>
        <v>2727157.6271186443</v>
      </c>
      <c r="J918" s="16"/>
      <c r="K918" s="17">
        <f>I918*0.8</f>
        <v>2181726.1016949154</v>
      </c>
    </row>
    <row r="919" spans="1:11" s="1" customFormat="1" ht="11.25" customHeight="1" outlineLevel="1">
      <c r="A919" s="4">
        <v>905</v>
      </c>
      <c r="B919" s="35" t="s">
        <v>1640</v>
      </c>
      <c r="C919" s="35"/>
      <c r="D919" s="35"/>
      <c r="E919" s="35" t="s">
        <v>1641</v>
      </c>
      <c r="F919" s="35"/>
      <c r="G919" s="6"/>
      <c r="H919" s="19">
        <v>875440</v>
      </c>
      <c r="I919" s="16">
        <f t="shared" si="33"/>
        <v>741898.3050847457</v>
      </c>
      <c r="J919" s="16">
        <f t="shared" si="34"/>
        <v>741898.3050847457</v>
      </c>
      <c r="K919" s="17"/>
    </row>
    <row r="920" spans="1:11" s="1" customFormat="1" ht="11.25" customHeight="1" outlineLevel="1">
      <c r="A920" s="4">
        <v>906</v>
      </c>
      <c r="B920" s="35" t="s">
        <v>1642</v>
      </c>
      <c r="C920" s="35"/>
      <c r="D920" s="35"/>
      <c r="E920" s="35" t="s">
        <v>1643</v>
      </c>
      <c r="F920" s="35"/>
      <c r="G920" s="6"/>
      <c r="H920" s="19">
        <v>423473</v>
      </c>
      <c r="I920" s="16">
        <f t="shared" si="33"/>
        <v>358875.4237288136</v>
      </c>
      <c r="J920" s="16">
        <f t="shared" si="34"/>
        <v>358875.4237288136</v>
      </c>
      <c r="K920" s="17"/>
    </row>
    <row r="921" spans="1:11" s="1" customFormat="1" ht="11.25" customHeight="1" outlineLevel="1">
      <c r="A921" s="4">
        <v>907</v>
      </c>
      <c r="B921" s="35" t="s">
        <v>1644</v>
      </c>
      <c r="C921" s="35"/>
      <c r="D921" s="35"/>
      <c r="E921" s="35" t="s">
        <v>1645</v>
      </c>
      <c r="F921" s="35"/>
      <c r="G921" s="6" t="s">
        <v>27</v>
      </c>
      <c r="H921" s="19">
        <v>3860967</v>
      </c>
      <c r="I921" s="16">
        <f t="shared" si="33"/>
        <v>3272005.93220339</v>
      </c>
      <c r="J921" s="16"/>
      <c r="K921" s="17">
        <f aca="true" t="shared" si="35" ref="K921:K926">I921*0.8</f>
        <v>2617604.7457627123</v>
      </c>
    </row>
    <row r="922" spans="1:11" s="1" customFormat="1" ht="11.25" customHeight="1" outlineLevel="1">
      <c r="A922" s="4">
        <v>908</v>
      </c>
      <c r="B922" s="35" t="s">
        <v>1646</v>
      </c>
      <c r="C922" s="35"/>
      <c r="D922" s="35"/>
      <c r="E922" s="35" t="s">
        <v>1647</v>
      </c>
      <c r="F922" s="35"/>
      <c r="G922" s="6" t="s">
        <v>27</v>
      </c>
      <c r="H922" s="19">
        <v>56244079</v>
      </c>
      <c r="I922" s="16">
        <f t="shared" si="33"/>
        <v>47664473.72881356</v>
      </c>
      <c r="J922" s="16"/>
      <c r="K922" s="17">
        <f t="shared" si="35"/>
        <v>38131578.983050846</v>
      </c>
    </row>
    <row r="923" spans="1:11" s="1" customFormat="1" ht="11.25" customHeight="1" outlineLevel="1">
      <c r="A923" s="4">
        <v>909</v>
      </c>
      <c r="B923" s="35" t="s">
        <v>1648</v>
      </c>
      <c r="C923" s="35"/>
      <c r="D923" s="35"/>
      <c r="E923" s="35" t="s">
        <v>1649</v>
      </c>
      <c r="F923" s="35"/>
      <c r="G923" s="6" t="s">
        <v>27</v>
      </c>
      <c r="H923" s="19">
        <v>59207143</v>
      </c>
      <c r="I923" s="16">
        <f t="shared" si="33"/>
        <v>50175544.91525424</v>
      </c>
      <c r="J923" s="16"/>
      <c r="K923" s="17">
        <f t="shared" si="35"/>
        <v>40140435.9322034</v>
      </c>
    </row>
    <row r="924" spans="1:11" s="1" customFormat="1" ht="21.75" customHeight="1" outlineLevel="1">
      <c r="A924" s="4">
        <v>910</v>
      </c>
      <c r="B924" s="35" t="s">
        <v>1650</v>
      </c>
      <c r="C924" s="35"/>
      <c r="D924" s="35"/>
      <c r="E924" s="35" t="s">
        <v>1651</v>
      </c>
      <c r="F924" s="35"/>
      <c r="G924" s="6" t="s">
        <v>51</v>
      </c>
      <c r="H924" s="19">
        <v>960036</v>
      </c>
      <c r="I924" s="16">
        <f t="shared" si="33"/>
        <v>813589.8305084745</v>
      </c>
      <c r="J924" s="16"/>
      <c r="K924" s="17">
        <f t="shared" si="35"/>
        <v>650871.8644067796</v>
      </c>
    </row>
    <row r="925" spans="1:11" s="1" customFormat="1" ht="21.75" customHeight="1" outlineLevel="1">
      <c r="A925" s="4">
        <v>911</v>
      </c>
      <c r="B925" s="35" t="s">
        <v>1652</v>
      </c>
      <c r="C925" s="35"/>
      <c r="D925" s="35"/>
      <c r="E925" s="35" t="s">
        <v>1653</v>
      </c>
      <c r="F925" s="35"/>
      <c r="G925" s="6" t="s">
        <v>144</v>
      </c>
      <c r="H925" s="19">
        <v>13021063</v>
      </c>
      <c r="I925" s="16">
        <f t="shared" si="33"/>
        <v>11034799.152542373</v>
      </c>
      <c r="J925" s="16"/>
      <c r="K925" s="17">
        <f t="shared" si="35"/>
        <v>8827839.322033899</v>
      </c>
    </row>
    <row r="926" spans="1:11" s="1" customFormat="1" ht="11.25" customHeight="1" outlineLevel="1">
      <c r="A926" s="4">
        <v>912</v>
      </c>
      <c r="B926" s="35" t="s">
        <v>1654</v>
      </c>
      <c r="C926" s="35"/>
      <c r="D926" s="35"/>
      <c r="E926" s="35" t="s">
        <v>1655</v>
      </c>
      <c r="F926" s="35"/>
      <c r="G926" s="6" t="s">
        <v>27</v>
      </c>
      <c r="H926" s="19">
        <v>639979</v>
      </c>
      <c r="I926" s="16">
        <f t="shared" si="33"/>
        <v>542355.0847457628</v>
      </c>
      <c r="J926" s="16"/>
      <c r="K926" s="17">
        <f t="shared" si="35"/>
        <v>433884.06779661024</v>
      </c>
    </row>
    <row r="927" spans="1:11" s="1" customFormat="1" ht="11.25" customHeight="1" outlineLevel="1">
      <c r="A927" s="4">
        <v>913</v>
      </c>
      <c r="B927" s="35" t="s">
        <v>1656</v>
      </c>
      <c r="C927" s="35"/>
      <c r="D927" s="35"/>
      <c r="E927" s="35" t="s">
        <v>1657</v>
      </c>
      <c r="F927" s="35"/>
      <c r="G927" s="6"/>
      <c r="H927" s="19">
        <v>2314</v>
      </c>
      <c r="I927" s="16">
        <f aca="true" t="shared" si="36" ref="I927:I990">H927/118*100</f>
        <v>1961.016949152542</v>
      </c>
      <c r="J927" s="16">
        <f t="shared" si="34"/>
        <v>1961.016949152542</v>
      </c>
      <c r="K927" s="17"/>
    </row>
    <row r="928" spans="1:11" s="1" customFormat="1" ht="11.25" customHeight="1" outlineLevel="1">
      <c r="A928" s="4">
        <v>914</v>
      </c>
      <c r="B928" s="35" t="s">
        <v>1658</v>
      </c>
      <c r="C928" s="35"/>
      <c r="D928" s="35"/>
      <c r="E928" s="35" t="s">
        <v>1659</v>
      </c>
      <c r="F928" s="35"/>
      <c r="G928" s="6"/>
      <c r="H928" s="19">
        <v>2314</v>
      </c>
      <c r="I928" s="16">
        <f t="shared" si="36"/>
        <v>1961.016949152542</v>
      </c>
      <c r="J928" s="16">
        <f t="shared" si="34"/>
        <v>1961.016949152542</v>
      </c>
      <c r="K928" s="17"/>
    </row>
    <row r="929" spans="1:11" s="1" customFormat="1" ht="11.25" customHeight="1" outlineLevel="1">
      <c r="A929" s="4">
        <v>915</v>
      </c>
      <c r="B929" s="35" t="s">
        <v>1660</v>
      </c>
      <c r="C929" s="35"/>
      <c r="D929" s="35"/>
      <c r="E929" s="35" t="s">
        <v>1661</v>
      </c>
      <c r="F929" s="35"/>
      <c r="G929" s="6"/>
      <c r="H929" s="19">
        <v>23633</v>
      </c>
      <c r="I929" s="16">
        <f t="shared" si="36"/>
        <v>20027.966101694914</v>
      </c>
      <c r="J929" s="16">
        <f aca="true" t="shared" si="37" ref="J929:J989">I929</f>
        <v>20027.966101694914</v>
      </c>
      <c r="K929" s="17"/>
    </row>
    <row r="930" spans="1:11" s="1" customFormat="1" ht="11.25" customHeight="1" outlineLevel="1">
      <c r="A930" s="4">
        <v>916</v>
      </c>
      <c r="B930" s="35" t="s">
        <v>1662</v>
      </c>
      <c r="C930" s="35"/>
      <c r="D930" s="35"/>
      <c r="E930" s="35" t="s">
        <v>1661</v>
      </c>
      <c r="F930" s="35"/>
      <c r="G930" s="6"/>
      <c r="H930" s="19">
        <v>14959</v>
      </c>
      <c r="I930" s="16">
        <f t="shared" si="36"/>
        <v>12677.118644067796</v>
      </c>
      <c r="J930" s="16">
        <f t="shared" si="37"/>
        <v>12677.118644067796</v>
      </c>
      <c r="K930" s="17"/>
    </row>
    <row r="931" spans="1:11" s="1" customFormat="1" ht="11.25" customHeight="1" outlineLevel="1">
      <c r="A931" s="4">
        <v>917</v>
      </c>
      <c r="B931" s="35" t="s">
        <v>1663</v>
      </c>
      <c r="C931" s="35"/>
      <c r="D931" s="35"/>
      <c r="E931" s="35" t="s">
        <v>1664</v>
      </c>
      <c r="F931" s="35"/>
      <c r="G931" s="6"/>
      <c r="H931" s="19">
        <v>372360</v>
      </c>
      <c r="I931" s="16">
        <f t="shared" si="36"/>
        <v>315559.3220338983</v>
      </c>
      <c r="J931" s="16">
        <f t="shared" si="37"/>
        <v>315559.3220338983</v>
      </c>
      <c r="K931" s="17"/>
    </row>
    <row r="932" spans="1:11" s="1" customFormat="1" ht="11.25" customHeight="1" outlineLevel="1">
      <c r="A932" s="4">
        <v>918</v>
      </c>
      <c r="B932" s="35" t="s">
        <v>1665</v>
      </c>
      <c r="C932" s="35"/>
      <c r="D932" s="35"/>
      <c r="E932" s="35" t="s">
        <v>1666</v>
      </c>
      <c r="F932" s="35"/>
      <c r="G932" s="6"/>
      <c r="H932" s="19">
        <v>1998719</v>
      </c>
      <c r="I932" s="16">
        <f t="shared" si="36"/>
        <v>1693829.661016949</v>
      </c>
      <c r="J932" s="16">
        <f t="shared" si="37"/>
        <v>1693829.661016949</v>
      </c>
      <c r="K932" s="17"/>
    </row>
    <row r="933" spans="1:11" s="1" customFormat="1" ht="11.25" customHeight="1" outlineLevel="1">
      <c r="A933" s="4">
        <v>919</v>
      </c>
      <c r="B933" s="35" t="s">
        <v>1667</v>
      </c>
      <c r="C933" s="35"/>
      <c r="D933" s="35"/>
      <c r="E933" s="35" t="s">
        <v>1668</v>
      </c>
      <c r="F933" s="35"/>
      <c r="G933" s="6"/>
      <c r="H933" s="19">
        <v>212915</v>
      </c>
      <c r="I933" s="16">
        <f t="shared" si="36"/>
        <v>180436.4406779661</v>
      </c>
      <c r="J933" s="16">
        <f t="shared" si="37"/>
        <v>180436.4406779661</v>
      </c>
      <c r="K933" s="17"/>
    </row>
    <row r="934" spans="1:11" s="1" customFormat="1" ht="11.25" customHeight="1" outlineLevel="1">
      <c r="A934" s="4">
        <v>920</v>
      </c>
      <c r="B934" s="35" t="s">
        <v>1669</v>
      </c>
      <c r="C934" s="35"/>
      <c r="D934" s="35"/>
      <c r="E934" s="35" t="s">
        <v>1670</v>
      </c>
      <c r="F934" s="35"/>
      <c r="G934" s="6"/>
      <c r="H934" s="19">
        <v>101240</v>
      </c>
      <c r="I934" s="16">
        <f t="shared" si="36"/>
        <v>85796.61016949153</v>
      </c>
      <c r="J934" s="16">
        <f t="shared" si="37"/>
        <v>85796.61016949153</v>
      </c>
      <c r="K934" s="17"/>
    </row>
    <row r="935" spans="1:11" s="1" customFormat="1" ht="11.25" customHeight="1" outlineLevel="1">
      <c r="A935" s="4">
        <v>921</v>
      </c>
      <c r="B935" s="35" t="s">
        <v>1671</v>
      </c>
      <c r="C935" s="35"/>
      <c r="D935" s="35"/>
      <c r="E935" s="35" t="s">
        <v>1672</v>
      </c>
      <c r="F935" s="35"/>
      <c r="G935" s="6"/>
      <c r="H935" s="19">
        <v>101240</v>
      </c>
      <c r="I935" s="16">
        <f t="shared" si="36"/>
        <v>85796.61016949153</v>
      </c>
      <c r="J935" s="16">
        <f t="shared" si="37"/>
        <v>85796.61016949153</v>
      </c>
      <c r="K935" s="17"/>
    </row>
    <row r="936" spans="1:11" s="1" customFormat="1" ht="11.25" customHeight="1" outlineLevel="1">
      <c r="A936" s="4">
        <v>922</v>
      </c>
      <c r="B936" s="35" t="s">
        <v>1673</v>
      </c>
      <c r="C936" s="35"/>
      <c r="D936" s="35"/>
      <c r="E936" s="35" t="s">
        <v>1674</v>
      </c>
      <c r="F936" s="35"/>
      <c r="G936" s="6"/>
      <c r="H936" s="19">
        <v>101240</v>
      </c>
      <c r="I936" s="16">
        <f t="shared" si="36"/>
        <v>85796.61016949153</v>
      </c>
      <c r="J936" s="16">
        <f t="shared" si="37"/>
        <v>85796.61016949153</v>
      </c>
      <c r="K936" s="17"/>
    </row>
    <row r="937" spans="1:11" s="1" customFormat="1" ht="11.25" customHeight="1" outlineLevel="1">
      <c r="A937" s="4">
        <v>923</v>
      </c>
      <c r="B937" s="35" t="s">
        <v>1675</v>
      </c>
      <c r="C937" s="35"/>
      <c r="D937" s="35"/>
      <c r="E937" s="35" t="s">
        <v>1676</v>
      </c>
      <c r="F937" s="35"/>
      <c r="G937" s="6"/>
      <c r="H937" s="19">
        <v>101240</v>
      </c>
      <c r="I937" s="16">
        <f t="shared" si="36"/>
        <v>85796.61016949153</v>
      </c>
      <c r="J937" s="16">
        <f t="shared" si="37"/>
        <v>85796.61016949153</v>
      </c>
      <c r="K937" s="17"/>
    </row>
    <row r="938" spans="1:11" s="1" customFormat="1" ht="11.25" customHeight="1" outlineLevel="1">
      <c r="A938" s="4">
        <v>924</v>
      </c>
      <c r="B938" s="35" t="s">
        <v>1677</v>
      </c>
      <c r="C938" s="35"/>
      <c r="D938" s="35"/>
      <c r="E938" s="35" t="s">
        <v>1678</v>
      </c>
      <c r="F938" s="35"/>
      <c r="G938" s="6"/>
      <c r="H938" s="19">
        <v>101240</v>
      </c>
      <c r="I938" s="16">
        <f t="shared" si="36"/>
        <v>85796.61016949153</v>
      </c>
      <c r="J938" s="16">
        <f t="shared" si="37"/>
        <v>85796.61016949153</v>
      </c>
      <c r="K938" s="17"/>
    </row>
    <row r="939" spans="1:11" s="1" customFormat="1" ht="11.25" customHeight="1" outlineLevel="1">
      <c r="A939" s="4">
        <v>925</v>
      </c>
      <c r="B939" s="35" t="s">
        <v>1679</v>
      </c>
      <c r="C939" s="35"/>
      <c r="D939" s="35"/>
      <c r="E939" s="35" t="s">
        <v>1680</v>
      </c>
      <c r="F939" s="35"/>
      <c r="G939" s="6"/>
      <c r="H939" s="19">
        <v>101240</v>
      </c>
      <c r="I939" s="16">
        <f t="shared" si="36"/>
        <v>85796.61016949153</v>
      </c>
      <c r="J939" s="16">
        <f t="shared" si="37"/>
        <v>85796.61016949153</v>
      </c>
      <c r="K939" s="17"/>
    </row>
    <row r="940" spans="1:11" s="1" customFormat="1" ht="11.25" customHeight="1" outlineLevel="1">
      <c r="A940" s="4">
        <v>926</v>
      </c>
      <c r="B940" s="35" t="s">
        <v>1681</v>
      </c>
      <c r="C940" s="35"/>
      <c r="D940" s="35"/>
      <c r="E940" s="35" t="s">
        <v>1682</v>
      </c>
      <c r="F940" s="35"/>
      <c r="G940" s="6"/>
      <c r="H940" s="19">
        <v>101240</v>
      </c>
      <c r="I940" s="16">
        <f t="shared" si="36"/>
        <v>85796.61016949153</v>
      </c>
      <c r="J940" s="16">
        <f t="shared" si="37"/>
        <v>85796.61016949153</v>
      </c>
      <c r="K940" s="17"/>
    </row>
    <row r="941" spans="1:11" s="1" customFormat="1" ht="11.25" customHeight="1" outlineLevel="1">
      <c r="A941" s="4">
        <v>927</v>
      </c>
      <c r="B941" s="35" t="s">
        <v>1683</v>
      </c>
      <c r="C941" s="35"/>
      <c r="D941" s="35"/>
      <c r="E941" s="35" t="s">
        <v>1684</v>
      </c>
      <c r="F941" s="35"/>
      <c r="G941" s="6"/>
      <c r="H941" s="19">
        <v>101240</v>
      </c>
      <c r="I941" s="16">
        <f t="shared" si="36"/>
        <v>85796.61016949153</v>
      </c>
      <c r="J941" s="16">
        <f t="shared" si="37"/>
        <v>85796.61016949153</v>
      </c>
      <c r="K941" s="17"/>
    </row>
    <row r="942" spans="1:11" s="1" customFormat="1" ht="11.25" customHeight="1" outlineLevel="1">
      <c r="A942" s="4">
        <v>928</v>
      </c>
      <c r="B942" s="35" t="s">
        <v>1685</v>
      </c>
      <c r="C942" s="35"/>
      <c r="D942" s="35"/>
      <c r="E942" s="35" t="s">
        <v>1686</v>
      </c>
      <c r="F942" s="35"/>
      <c r="G942" s="6"/>
      <c r="H942" s="19">
        <v>101240</v>
      </c>
      <c r="I942" s="16">
        <f t="shared" si="36"/>
        <v>85796.61016949153</v>
      </c>
      <c r="J942" s="16">
        <f t="shared" si="37"/>
        <v>85796.61016949153</v>
      </c>
      <c r="K942" s="17"/>
    </row>
    <row r="943" spans="1:11" s="1" customFormat="1" ht="11.25" customHeight="1" outlineLevel="1">
      <c r="A943" s="4">
        <v>929</v>
      </c>
      <c r="B943" s="35" t="s">
        <v>1687</v>
      </c>
      <c r="C943" s="35"/>
      <c r="D943" s="35"/>
      <c r="E943" s="35" t="s">
        <v>1688</v>
      </c>
      <c r="F943" s="35"/>
      <c r="G943" s="6"/>
      <c r="H943" s="19">
        <v>101240</v>
      </c>
      <c r="I943" s="16">
        <f t="shared" si="36"/>
        <v>85796.61016949153</v>
      </c>
      <c r="J943" s="16">
        <f t="shared" si="37"/>
        <v>85796.61016949153</v>
      </c>
      <c r="K943" s="17"/>
    </row>
    <row r="944" spans="1:11" s="1" customFormat="1" ht="11.25" customHeight="1" outlineLevel="1">
      <c r="A944" s="4">
        <v>930</v>
      </c>
      <c r="B944" s="35" t="s">
        <v>1689</v>
      </c>
      <c r="C944" s="35"/>
      <c r="D944" s="35"/>
      <c r="E944" s="35" t="s">
        <v>1690</v>
      </c>
      <c r="F944" s="35"/>
      <c r="G944" s="6"/>
      <c r="H944" s="19">
        <v>101240</v>
      </c>
      <c r="I944" s="16">
        <f t="shared" si="36"/>
        <v>85796.61016949153</v>
      </c>
      <c r="J944" s="16">
        <f t="shared" si="37"/>
        <v>85796.61016949153</v>
      </c>
      <c r="K944" s="17"/>
    </row>
    <row r="945" spans="1:11" s="1" customFormat="1" ht="11.25" customHeight="1" outlineLevel="1">
      <c r="A945" s="4">
        <v>931</v>
      </c>
      <c r="B945" s="35" t="s">
        <v>1691</v>
      </c>
      <c r="C945" s="35"/>
      <c r="D945" s="35"/>
      <c r="E945" s="35" t="s">
        <v>1692</v>
      </c>
      <c r="F945" s="35"/>
      <c r="G945" s="6"/>
      <c r="H945" s="19">
        <v>111364</v>
      </c>
      <c r="I945" s="16">
        <f t="shared" si="36"/>
        <v>94376.27118644069</v>
      </c>
      <c r="J945" s="16">
        <f t="shared" si="37"/>
        <v>94376.27118644069</v>
      </c>
      <c r="K945" s="17"/>
    </row>
    <row r="946" spans="1:11" s="1" customFormat="1" ht="21.75" customHeight="1" outlineLevel="1">
      <c r="A946" s="4">
        <v>932</v>
      </c>
      <c r="B946" s="35" t="s">
        <v>1693</v>
      </c>
      <c r="C946" s="35"/>
      <c r="D946" s="35"/>
      <c r="E946" s="35" t="s">
        <v>1694</v>
      </c>
      <c r="F946" s="35"/>
      <c r="G946" s="6" t="s">
        <v>51</v>
      </c>
      <c r="H946" s="19">
        <v>35500</v>
      </c>
      <c r="I946" s="16">
        <f t="shared" si="36"/>
        <v>30084.745762711867</v>
      </c>
      <c r="J946" s="16"/>
      <c r="K946" s="17">
        <f>I946*0.8</f>
        <v>24067.796610169495</v>
      </c>
    </row>
    <row r="947" spans="1:11" s="1" customFormat="1" ht="11.25" customHeight="1" outlineLevel="1">
      <c r="A947" s="4">
        <v>933</v>
      </c>
      <c r="B947" s="35" t="s">
        <v>1695</v>
      </c>
      <c r="C947" s="35"/>
      <c r="D947" s="35"/>
      <c r="E947" s="35" t="s">
        <v>1696</v>
      </c>
      <c r="F947" s="35"/>
      <c r="G947" s="6"/>
      <c r="H947" s="19">
        <v>405469</v>
      </c>
      <c r="I947" s="16">
        <f t="shared" si="36"/>
        <v>343617.79661016946</v>
      </c>
      <c r="J947" s="16">
        <f t="shared" si="37"/>
        <v>343617.79661016946</v>
      </c>
      <c r="K947" s="17"/>
    </row>
    <row r="948" spans="1:11" s="1" customFormat="1" ht="11.25" customHeight="1" outlineLevel="1">
      <c r="A948" s="4">
        <v>934</v>
      </c>
      <c r="B948" s="35" t="s">
        <v>1697</v>
      </c>
      <c r="C948" s="35"/>
      <c r="D948" s="35"/>
      <c r="E948" s="35" t="s">
        <v>1698</v>
      </c>
      <c r="F948" s="35"/>
      <c r="G948" s="6"/>
      <c r="H948" s="19">
        <v>37601</v>
      </c>
      <c r="I948" s="16">
        <f t="shared" si="36"/>
        <v>31865.254237288133</v>
      </c>
      <c r="J948" s="16">
        <f t="shared" si="37"/>
        <v>31865.254237288133</v>
      </c>
      <c r="K948" s="17"/>
    </row>
    <row r="949" spans="1:11" s="1" customFormat="1" ht="11.25" customHeight="1" outlineLevel="1">
      <c r="A949" s="4">
        <v>935</v>
      </c>
      <c r="B949" s="35" t="s">
        <v>1699</v>
      </c>
      <c r="C949" s="35"/>
      <c r="D949" s="35"/>
      <c r="E949" s="35" t="s">
        <v>1700</v>
      </c>
      <c r="F949" s="35"/>
      <c r="G949" s="6"/>
      <c r="H949" s="19">
        <v>1015085</v>
      </c>
      <c r="I949" s="16">
        <f t="shared" si="36"/>
        <v>860241.5254237289</v>
      </c>
      <c r="J949" s="16">
        <f t="shared" si="37"/>
        <v>860241.5254237289</v>
      </c>
      <c r="K949" s="17"/>
    </row>
    <row r="950" spans="1:11" s="1" customFormat="1" ht="11.25" customHeight="1" outlineLevel="1">
      <c r="A950" s="4">
        <v>936</v>
      </c>
      <c r="B950" s="35" t="s">
        <v>1701</v>
      </c>
      <c r="C950" s="35"/>
      <c r="D950" s="35"/>
      <c r="E950" s="35" t="s">
        <v>1702</v>
      </c>
      <c r="F950" s="35"/>
      <c r="G950" s="6" t="s">
        <v>27</v>
      </c>
      <c r="H950" s="19">
        <v>313063</v>
      </c>
      <c r="I950" s="16">
        <f t="shared" si="36"/>
        <v>265307.6271186441</v>
      </c>
      <c r="J950" s="16"/>
      <c r="K950" s="17">
        <f>I950*0.8</f>
        <v>212246.10169491527</v>
      </c>
    </row>
    <row r="951" spans="1:11" s="1" customFormat="1" ht="11.25" customHeight="1" outlineLevel="1">
      <c r="A951" s="4">
        <v>937</v>
      </c>
      <c r="B951" s="35" t="s">
        <v>1703</v>
      </c>
      <c r="C951" s="35"/>
      <c r="D951" s="35"/>
      <c r="E951" s="35" t="s">
        <v>1702</v>
      </c>
      <c r="F951" s="35"/>
      <c r="G951" s="6" t="s">
        <v>27</v>
      </c>
      <c r="H951" s="19">
        <v>313063</v>
      </c>
      <c r="I951" s="16">
        <f t="shared" si="36"/>
        <v>265307.6271186441</v>
      </c>
      <c r="J951" s="16"/>
      <c r="K951" s="17">
        <f>I951*0.8</f>
        <v>212246.10169491527</v>
      </c>
    </row>
    <row r="952" spans="1:11" s="1" customFormat="1" ht="11.25" customHeight="1" outlineLevel="1">
      <c r="A952" s="4">
        <v>938</v>
      </c>
      <c r="B952" s="35" t="s">
        <v>1704</v>
      </c>
      <c r="C952" s="35"/>
      <c r="D952" s="35"/>
      <c r="E952" s="35" t="s">
        <v>1705</v>
      </c>
      <c r="F952" s="35"/>
      <c r="G952" s="6" t="s">
        <v>27</v>
      </c>
      <c r="H952" s="19">
        <v>406474</v>
      </c>
      <c r="I952" s="16">
        <f t="shared" si="36"/>
        <v>344469.4915254238</v>
      </c>
      <c r="J952" s="16"/>
      <c r="K952" s="17">
        <f>I952*0.8</f>
        <v>275575.59322033904</v>
      </c>
    </row>
    <row r="953" spans="1:11" s="1" customFormat="1" ht="11.25" customHeight="1" outlineLevel="1">
      <c r="A953" s="4">
        <v>939</v>
      </c>
      <c r="B953" s="35" t="s">
        <v>1706</v>
      </c>
      <c r="C953" s="35"/>
      <c r="D953" s="35"/>
      <c r="E953" s="35" t="s">
        <v>1707</v>
      </c>
      <c r="F953" s="35"/>
      <c r="G953" s="6"/>
      <c r="H953" s="19">
        <v>760522</v>
      </c>
      <c r="I953" s="16">
        <f t="shared" si="36"/>
        <v>644510.1694915255</v>
      </c>
      <c r="J953" s="16">
        <f t="shared" si="37"/>
        <v>644510.1694915255</v>
      </c>
      <c r="K953" s="17"/>
    </row>
    <row r="954" spans="1:11" s="1" customFormat="1" ht="11.25" customHeight="1" outlineLevel="1">
      <c r="A954" s="4">
        <v>940</v>
      </c>
      <c r="B954" s="35" t="s">
        <v>1708</v>
      </c>
      <c r="C954" s="35"/>
      <c r="D954" s="35"/>
      <c r="E954" s="35" t="s">
        <v>1709</v>
      </c>
      <c r="F954" s="35"/>
      <c r="G954" s="6"/>
      <c r="H954" s="19">
        <v>119027</v>
      </c>
      <c r="I954" s="16">
        <f t="shared" si="36"/>
        <v>100870.33898305085</v>
      </c>
      <c r="J954" s="16">
        <f t="shared" si="37"/>
        <v>100870.33898305085</v>
      </c>
      <c r="K954" s="17"/>
    </row>
    <row r="955" spans="1:11" s="1" customFormat="1" ht="11.25" customHeight="1" outlineLevel="1">
      <c r="A955" s="4">
        <v>941</v>
      </c>
      <c r="B955" s="35" t="s">
        <v>1710</v>
      </c>
      <c r="C955" s="35"/>
      <c r="D955" s="35"/>
      <c r="E955" s="35" t="s">
        <v>1711</v>
      </c>
      <c r="F955" s="35"/>
      <c r="G955" s="6"/>
      <c r="H955" s="19">
        <v>135526</v>
      </c>
      <c r="I955" s="16">
        <f t="shared" si="36"/>
        <v>114852.54237288136</v>
      </c>
      <c r="J955" s="16">
        <f t="shared" si="37"/>
        <v>114852.54237288136</v>
      </c>
      <c r="K955" s="17"/>
    </row>
    <row r="956" spans="1:11" s="1" customFormat="1" ht="11.25" customHeight="1" outlineLevel="1">
      <c r="A956" s="4">
        <v>942</v>
      </c>
      <c r="B956" s="35" t="s">
        <v>1712</v>
      </c>
      <c r="C956" s="35"/>
      <c r="D956" s="35"/>
      <c r="E956" s="35" t="s">
        <v>1713</v>
      </c>
      <c r="F956" s="35"/>
      <c r="G956" s="6"/>
      <c r="H956" s="19">
        <v>95602</v>
      </c>
      <c r="I956" s="16">
        <f t="shared" si="36"/>
        <v>81018.6440677966</v>
      </c>
      <c r="J956" s="16">
        <f t="shared" si="37"/>
        <v>81018.6440677966</v>
      </c>
      <c r="K956" s="17"/>
    </row>
    <row r="957" spans="1:11" s="1" customFormat="1" ht="11.25" customHeight="1" outlineLevel="1">
      <c r="A957" s="4">
        <v>943</v>
      </c>
      <c r="B957" s="35" t="s">
        <v>1714</v>
      </c>
      <c r="C957" s="35"/>
      <c r="D957" s="35"/>
      <c r="E957" s="35" t="s">
        <v>1715</v>
      </c>
      <c r="F957" s="35"/>
      <c r="G957" s="6"/>
      <c r="H957" s="19">
        <v>4722</v>
      </c>
      <c r="I957" s="16">
        <f t="shared" si="36"/>
        <v>4001.6949152542375</v>
      </c>
      <c r="J957" s="16">
        <f t="shared" si="37"/>
        <v>4001.6949152542375</v>
      </c>
      <c r="K957" s="17"/>
    </row>
    <row r="958" spans="1:11" s="1" customFormat="1" ht="11.25" customHeight="1" outlineLevel="1">
      <c r="A958" s="4">
        <v>944</v>
      </c>
      <c r="B958" s="35" t="s">
        <v>1716</v>
      </c>
      <c r="C958" s="35"/>
      <c r="D958" s="35"/>
      <c r="E958" s="35" t="s">
        <v>1715</v>
      </c>
      <c r="F958" s="35"/>
      <c r="G958" s="6"/>
      <c r="H958" s="19">
        <v>4722</v>
      </c>
      <c r="I958" s="16">
        <f t="shared" si="36"/>
        <v>4001.6949152542375</v>
      </c>
      <c r="J958" s="16">
        <f t="shared" si="37"/>
        <v>4001.6949152542375</v>
      </c>
      <c r="K958" s="17"/>
    </row>
    <row r="959" spans="1:11" s="1" customFormat="1" ht="11.25" customHeight="1" outlineLevel="1">
      <c r="A959" s="4">
        <v>945</v>
      </c>
      <c r="B959" s="35" t="s">
        <v>1717</v>
      </c>
      <c r="C959" s="35"/>
      <c r="D959" s="35"/>
      <c r="E959" s="35" t="s">
        <v>1715</v>
      </c>
      <c r="F959" s="35"/>
      <c r="G959" s="6"/>
      <c r="H959" s="19">
        <v>4750</v>
      </c>
      <c r="I959" s="16">
        <f t="shared" si="36"/>
        <v>4025.423728813559</v>
      </c>
      <c r="J959" s="16">
        <f t="shared" si="37"/>
        <v>4025.423728813559</v>
      </c>
      <c r="K959" s="17"/>
    </row>
    <row r="960" spans="1:11" s="1" customFormat="1" ht="11.25" customHeight="1" outlineLevel="1">
      <c r="A960" s="4">
        <v>946</v>
      </c>
      <c r="B960" s="35" t="s">
        <v>1718</v>
      </c>
      <c r="C960" s="35"/>
      <c r="D960" s="35"/>
      <c r="E960" s="35" t="s">
        <v>1715</v>
      </c>
      <c r="F960" s="35"/>
      <c r="G960" s="6"/>
      <c r="H960" s="19">
        <v>4750</v>
      </c>
      <c r="I960" s="16">
        <f t="shared" si="36"/>
        <v>4025.423728813559</v>
      </c>
      <c r="J960" s="16">
        <f t="shared" si="37"/>
        <v>4025.423728813559</v>
      </c>
      <c r="K960" s="17"/>
    </row>
    <row r="961" spans="1:11" s="1" customFormat="1" ht="11.25" customHeight="1" outlineLevel="1">
      <c r="A961" s="4">
        <v>947</v>
      </c>
      <c r="B961" s="35" t="s">
        <v>1719</v>
      </c>
      <c r="C961" s="35"/>
      <c r="D961" s="35"/>
      <c r="E961" s="35" t="s">
        <v>1715</v>
      </c>
      <c r="F961" s="35"/>
      <c r="G961" s="6"/>
      <c r="H961" s="19">
        <v>193</v>
      </c>
      <c r="I961" s="16">
        <f t="shared" si="36"/>
        <v>163.55932203389833</v>
      </c>
      <c r="J961" s="16">
        <f t="shared" si="37"/>
        <v>163.55932203389833</v>
      </c>
      <c r="K961" s="17"/>
    </row>
    <row r="962" spans="1:11" s="1" customFormat="1" ht="11.25" customHeight="1" outlineLevel="1">
      <c r="A962" s="4">
        <v>948</v>
      </c>
      <c r="B962" s="35" t="s">
        <v>1720</v>
      </c>
      <c r="C962" s="35"/>
      <c r="D962" s="35"/>
      <c r="E962" s="35" t="s">
        <v>1721</v>
      </c>
      <c r="F962" s="35"/>
      <c r="G962" s="6" t="s">
        <v>27</v>
      </c>
      <c r="H962" s="19">
        <v>9311767</v>
      </c>
      <c r="I962" s="16">
        <f t="shared" si="36"/>
        <v>7891327.966101695</v>
      </c>
      <c r="J962" s="16"/>
      <c r="K962" s="17">
        <f>I962*0.8</f>
        <v>6313062.372881357</v>
      </c>
    </row>
    <row r="963" spans="1:11" s="1" customFormat="1" ht="11.25" customHeight="1" outlineLevel="1">
      <c r="A963" s="4">
        <v>949</v>
      </c>
      <c r="B963" s="35" t="s">
        <v>1722</v>
      </c>
      <c r="C963" s="35"/>
      <c r="D963" s="35"/>
      <c r="E963" s="35" t="s">
        <v>1723</v>
      </c>
      <c r="F963" s="35"/>
      <c r="G963" s="6"/>
      <c r="H963" s="19">
        <v>360860</v>
      </c>
      <c r="I963" s="16">
        <f t="shared" si="36"/>
        <v>305813.5593220339</v>
      </c>
      <c r="J963" s="16">
        <f t="shared" si="37"/>
        <v>305813.5593220339</v>
      </c>
      <c r="K963" s="17"/>
    </row>
    <row r="964" spans="1:11" s="1" customFormat="1" ht="11.25" customHeight="1" outlineLevel="1">
      <c r="A964" s="4">
        <v>950</v>
      </c>
      <c r="B964" s="35" t="s">
        <v>1724</v>
      </c>
      <c r="C964" s="35"/>
      <c r="D964" s="35"/>
      <c r="E964" s="35" t="s">
        <v>1725</v>
      </c>
      <c r="F964" s="35"/>
      <c r="G964" s="6"/>
      <c r="H964" s="19">
        <v>37779</v>
      </c>
      <c r="I964" s="16">
        <f t="shared" si="36"/>
        <v>32016.101694915254</v>
      </c>
      <c r="J964" s="16">
        <f t="shared" si="37"/>
        <v>32016.101694915254</v>
      </c>
      <c r="K964" s="17"/>
    </row>
    <row r="965" spans="1:11" s="1" customFormat="1" ht="11.25" customHeight="1" outlineLevel="1">
      <c r="A965" s="4">
        <v>951</v>
      </c>
      <c r="B965" s="35" t="s">
        <v>1726</v>
      </c>
      <c r="C965" s="35"/>
      <c r="D965" s="35"/>
      <c r="E965" s="35" t="s">
        <v>1725</v>
      </c>
      <c r="F965" s="35"/>
      <c r="G965" s="6"/>
      <c r="H965" s="19">
        <v>37779</v>
      </c>
      <c r="I965" s="16">
        <f t="shared" si="36"/>
        <v>32016.101694915254</v>
      </c>
      <c r="J965" s="16">
        <f t="shared" si="37"/>
        <v>32016.101694915254</v>
      </c>
      <c r="K965" s="17"/>
    </row>
    <row r="966" spans="1:11" s="1" customFormat="1" ht="11.25" customHeight="1" outlineLevel="1">
      <c r="A966" s="4">
        <v>952</v>
      </c>
      <c r="B966" s="35" t="s">
        <v>1727</v>
      </c>
      <c r="C966" s="35"/>
      <c r="D966" s="35"/>
      <c r="E966" s="35" t="s">
        <v>1725</v>
      </c>
      <c r="F966" s="35"/>
      <c r="G966" s="6"/>
      <c r="H966" s="19">
        <v>37779</v>
      </c>
      <c r="I966" s="16">
        <f t="shared" si="36"/>
        <v>32016.101694915254</v>
      </c>
      <c r="J966" s="16">
        <f t="shared" si="37"/>
        <v>32016.101694915254</v>
      </c>
      <c r="K966" s="17"/>
    </row>
    <row r="967" spans="1:11" s="1" customFormat="1" ht="11.25" customHeight="1" outlineLevel="1">
      <c r="A967" s="4">
        <v>953</v>
      </c>
      <c r="B967" s="35" t="s">
        <v>1728</v>
      </c>
      <c r="C967" s="35"/>
      <c r="D967" s="35"/>
      <c r="E967" s="35" t="s">
        <v>1725</v>
      </c>
      <c r="F967" s="35"/>
      <c r="G967" s="6"/>
      <c r="H967" s="19">
        <v>37779</v>
      </c>
      <c r="I967" s="16">
        <f t="shared" si="36"/>
        <v>32016.101694915254</v>
      </c>
      <c r="J967" s="16">
        <f t="shared" si="37"/>
        <v>32016.101694915254</v>
      </c>
      <c r="K967" s="17"/>
    </row>
    <row r="968" spans="1:11" s="1" customFormat="1" ht="11.25" customHeight="1" outlineLevel="1">
      <c r="A968" s="4">
        <v>954</v>
      </c>
      <c r="B968" s="35" t="s">
        <v>1729</v>
      </c>
      <c r="C968" s="35"/>
      <c r="D968" s="35"/>
      <c r="E968" s="35" t="s">
        <v>1730</v>
      </c>
      <c r="F968" s="35"/>
      <c r="G968" s="6"/>
      <c r="H968" s="19">
        <v>68645</v>
      </c>
      <c r="I968" s="16">
        <f t="shared" si="36"/>
        <v>58173.72881355932</v>
      </c>
      <c r="J968" s="16">
        <f t="shared" si="37"/>
        <v>58173.72881355932</v>
      </c>
      <c r="K968" s="17"/>
    </row>
    <row r="969" spans="1:11" s="1" customFormat="1" ht="11.25" customHeight="1" outlineLevel="1">
      <c r="A969" s="4">
        <v>955</v>
      </c>
      <c r="B969" s="35" t="s">
        <v>1731</v>
      </c>
      <c r="C969" s="35"/>
      <c r="D969" s="35"/>
      <c r="E969" s="35" t="s">
        <v>1730</v>
      </c>
      <c r="F969" s="35"/>
      <c r="G969" s="6"/>
      <c r="H969" s="19">
        <v>68645</v>
      </c>
      <c r="I969" s="16">
        <f t="shared" si="36"/>
        <v>58173.72881355932</v>
      </c>
      <c r="J969" s="16">
        <f t="shared" si="37"/>
        <v>58173.72881355932</v>
      </c>
      <c r="K969" s="17"/>
    </row>
    <row r="970" spans="1:11" s="1" customFormat="1" ht="11.25" customHeight="1" outlineLevel="1">
      <c r="A970" s="4">
        <v>956</v>
      </c>
      <c r="B970" s="35" t="s">
        <v>1732</v>
      </c>
      <c r="C970" s="35"/>
      <c r="D970" s="35"/>
      <c r="E970" s="35" t="s">
        <v>1730</v>
      </c>
      <c r="F970" s="35"/>
      <c r="G970" s="6"/>
      <c r="H970" s="19">
        <v>68645</v>
      </c>
      <c r="I970" s="16">
        <f t="shared" si="36"/>
        <v>58173.72881355932</v>
      </c>
      <c r="J970" s="16">
        <f t="shared" si="37"/>
        <v>58173.72881355932</v>
      </c>
      <c r="K970" s="17"/>
    </row>
    <row r="971" spans="1:11" s="1" customFormat="1" ht="11.25" customHeight="1" outlineLevel="1">
      <c r="A971" s="4">
        <v>957</v>
      </c>
      <c r="B971" s="35" t="s">
        <v>1733</v>
      </c>
      <c r="C971" s="35"/>
      <c r="D971" s="35"/>
      <c r="E971" s="35" t="s">
        <v>1730</v>
      </c>
      <c r="F971" s="35"/>
      <c r="G971" s="6"/>
      <c r="H971" s="19">
        <v>68645</v>
      </c>
      <c r="I971" s="16">
        <f t="shared" si="36"/>
        <v>58173.72881355932</v>
      </c>
      <c r="J971" s="16">
        <f t="shared" si="37"/>
        <v>58173.72881355932</v>
      </c>
      <c r="K971" s="17"/>
    </row>
    <row r="972" spans="1:11" s="1" customFormat="1" ht="11.25" customHeight="1" outlineLevel="1">
      <c r="A972" s="4">
        <v>958</v>
      </c>
      <c r="B972" s="35" t="s">
        <v>1734</v>
      </c>
      <c r="C972" s="35"/>
      <c r="D972" s="35"/>
      <c r="E972" s="35" t="s">
        <v>1730</v>
      </c>
      <c r="F972" s="35"/>
      <c r="G972" s="6"/>
      <c r="H972" s="19">
        <v>68645</v>
      </c>
      <c r="I972" s="16">
        <f t="shared" si="36"/>
        <v>58173.72881355932</v>
      </c>
      <c r="J972" s="16">
        <f t="shared" si="37"/>
        <v>58173.72881355932</v>
      </c>
      <c r="K972" s="17"/>
    </row>
    <row r="973" spans="1:11" s="1" customFormat="1" ht="11.25" customHeight="1" outlineLevel="1">
      <c r="A973" s="4">
        <v>959</v>
      </c>
      <c r="B973" s="35" t="s">
        <v>1735</v>
      </c>
      <c r="C973" s="35"/>
      <c r="D973" s="35"/>
      <c r="E973" s="35" t="s">
        <v>1730</v>
      </c>
      <c r="F973" s="35"/>
      <c r="G973" s="6"/>
      <c r="H973" s="19">
        <v>68645</v>
      </c>
      <c r="I973" s="16">
        <f t="shared" si="36"/>
        <v>58173.72881355932</v>
      </c>
      <c r="J973" s="16">
        <f t="shared" si="37"/>
        <v>58173.72881355932</v>
      </c>
      <c r="K973" s="17"/>
    </row>
    <row r="974" spans="1:11" s="1" customFormat="1" ht="11.25" customHeight="1" outlineLevel="1">
      <c r="A974" s="4">
        <v>960</v>
      </c>
      <c r="B974" s="35" t="s">
        <v>1736</v>
      </c>
      <c r="C974" s="35"/>
      <c r="D974" s="35"/>
      <c r="E974" s="35" t="s">
        <v>1730</v>
      </c>
      <c r="F974" s="35"/>
      <c r="G974" s="6"/>
      <c r="H974" s="19">
        <v>68645</v>
      </c>
      <c r="I974" s="16">
        <f t="shared" si="36"/>
        <v>58173.72881355932</v>
      </c>
      <c r="J974" s="16">
        <f t="shared" si="37"/>
        <v>58173.72881355932</v>
      </c>
      <c r="K974" s="17"/>
    </row>
    <row r="975" spans="1:11" s="1" customFormat="1" ht="11.25" customHeight="1" outlineLevel="1">
      <c r="A975" s="4">
        <v>961</v>
      </c>
      <c r="B975" s="35" t="s">
        <v>1737</v>
      </c>
      <c r="C975" s="35"/>
      <c r="D975" s="35"/>
      <c r="E975" s="35" t="s">
        <v>1730</v>
      </c>
      <c r="F975" s="35"/>
      <c r="G975" s="6"/>
      <c r="H975" s="19">
        <v>68645</v>
      </c>
      <c r="I975" s="16">
        <f t="shared" si="36"/>
        <v>58173.72881355932</v>
      </c>
      <c r="J975" s="16">
        <f t="shared" si="37"/>
        <v>58173.72881355932</v>
      </c>
      <c r="K975" s="17"/>
    </row>
    <row r="976" spans="1:11" s="1" customFormat="1" ht="21.75" customHeight="1" outlineLevel="1">
      <c r="A976" s="4">
        <v>962</v>
      </c>
      <c r="B976" s="35" t="s">
        <v>1738</v>
      </c>
      <c r="C976" s="35"/>
      <c r="D976" s="35"/>
      <c r="E976" s="35" t="s">
        <v>1739</v>
      </c>
      <c r="F976" s="35"/>
      <c r="G976" s="6"/>
      <c r="H976" s="19">
        <v>1325310</v>
      </c>
      <c r="I976" s="16">
        <f t="shared" si="36"/>
        <v>1123144.0677966103</v>
      </c>
      <c r="J976" s="16">
        <f t="shared" si="37"/>
        <v>1123144.0677966103</v>
      </c>
      <c r="K976" s="17"/>
    </row>
    <row r="977" spans="1:11" s="1" customFormat="1" ht="11.25" customHeight="1" outlineLevel="1">
      <c r="A977" s="4">
        <v>963</v>
      </c>
      <c r="B977" s="35" t="s">
        <v>1740</v>
      </c>
      <c r="C977" s="35"/>
      <c r="D977" s="35"/>
      <c r="E977" s="35" t="s">
        <v>1741</v>
      </c>
      <c r="F977" s="35"/>
      <c r="G977" s="6"/>
      <c r="H977" s="19">
        <v>274521</v>
      </c>
      <c r="I977" s="16">
        <f t="shared" si="36"/>
        <v>232644.91525423728</v>
      </c>
      <c r="J977" s="16">
        <f t="shared" si="37"/>
        <v>232644.91525423728</v>
      </c>
      <c r="K977" s="17"/>
    </row>
    <row r="978" spans="1:11" s="1" customFormat="1" ht="11.25" customHeight="1" outlineLevel="1">
      <c r="A978" s="4">
        <v>964</v>
      </c>
      <c r="B978" s="35" t="s">
        <v>1742</v>
      </c>
      <c r="C978" s="35"/>
      <c r="D978" s="35"/>
      <c r="E978" s="35" t="s">
        <v>1743</v>
      </c>
      <c r="F978" s="35"/>
      <c r="G978" s="6"/>
      <c r="H978" s="19">
        <v>135116</v>
      </c>
      <c r="I978" s="16">
        <f t="shared" si="36"/>
        <v>114505.0847457627</v>
      </c>
      <c r="J978" s="16">
        <f t="shared" si="37"/>
        <v>114505.0847457627</v>
      </c>
      <c r="K978" s="17"/>
    </row>
    <row r="979" spans="1:11" s="1" customFormat="1" ht="11.25" customHeight="1" outlineLevel="1">
      <c r="A979" s="4">
        <v>965</v>
      </c>
      <c r="B979" s="35" t="s">
        <v>1744</v>
      </c>
      <c r="C979" s="35"/>
      <c r="D979" s="35"/>
      <c r="E979" s="35" t="s">
        <v>1745</v>
      </c>
      <c r="F979" s="35"/>
      <c r="G979" s="6"/>
      <c r="H979" s="19">
        <v>105716</v>
      </c>
      <c r="I979" s="16">
        <f t="shared" si="36"/>
        <v>89589.83050847458</v>
      </c>
      <c r="J979" s="16">
        <f t="shared" si="37"/>
        <v>89589.83050847458</v>
      </c>
      <c r="K979" s="17"/>
    </row>
    <row r="980" spans="1:11" s="1" customFormat="1" ht="11.25" customHeight="1" outlineLevel="1">
      <c r="A980" s="4">
        <v>966</v>
      </c>
      <c r="B980" s="35" t="s">
        <v>1746</v>
      </c>
      <c r="C980" s="35"/>
      <c r="D980" s="35"/>
      <c r="E980" s="35" t="s">
        <v>1747</v>
      </c>
      <c r="F980" s="35"/>
      <c r="G980" s="6"/>
      <c r="H980" s="19">
        <v>182300</v>
      </c>
      <c r="I980" s="16">
        <f t="shared" si="36"/>
        <v>154491.5254237288</v>
      </c>
      <c r="J980" s="16">
        <f t="shared" si="37"/>
        <v>154491.5254237288</v>
      </c>
      <c r="K980" s="17"/>
    </row>
    <row r="981" spans="1:11" s="1" customFormat="1" ht="11.25" customHeight="1" outlineLevel="1">
      <c r="A981" s="4">
        <v>967</v>
      </c>
      <c r="B981" s="35" t="s">
        <v>1748</v>
      </c>
      <c r="C981" s="35"/>
      <c r="D981" s="35"/>
      <c r="E981" s="35" t="s">
        <v>1749</v>
      </c>
      <c r="F981" s="35"/>
      <c r="G981" s="6"/>
      <c r="H981" s="19">
        <v>554941</v>
      </c>
      <c r="I981" s="16">
        <f t="shared" si="36"/>
        <v>470288.9830508475</v>
      </c>
      <c r="J981" s="16">
        <f t="shared" si="37"/>
        <v>470288.9830508475</v>
      </c>
      <c r="K981" s="17"/>
    </row>
    <row r="982" spans="1:11" s="1" customFormat="1" ht="11.25" customHeight="1" outlineLevel="1">
      <c r="A982" s="4">
        <v>968</v>
      </c>
      <c r="B982" s="35" t="s">
        <v>1750</v>
      </c>
      <c r="C982" s="35"/>
      <c r="D982" s="35"/>
      <c r="E982" s="35" t="s">
        <v>1751</v>
      </c>
      <c r="F982" s="35"/>
      <c r="G982" s="6"/>
      <c r="H982" s="19">
        <v>78470</v>
      </c>
      <c r="I982" s="16">
        <f t="shared" si="36"/>
        <v>66500</v>
      </c>
      <c r="J982" s="16">
        <f t="shared" si="37"/>
        <v>66500</v>
      </c>
      <c r="K982" s="17"/>
    </row>
    <row r="983" spans="1:11" s="1" customFormat="1" ht="11.25" customHeight="1" outlineLevel="1">
      <c r="A983" s="4">
        <v>969</v>
      </c>
      <c r="B983" s="35" t="s">
        <v>1752</v>
      </c>
      <c r="C983" s="35"/>
      <c r="D983" s="35"/>
      <c r="E983" s="35" t="s">
        <v>1753</v>
      </c>
      <c r="F983" s="35"/>
      <c r="G983" s="6" t="s">
        <v>27</v>
      </c>
      <c r="H983" s="19">
        <v>4747</v>
      </c>
      <c r="I983" s="16">
        <f t="shared" si="36"/>
        <v>4022.8813559322034</v>
      </c>
      <c r="J983" s="16"/>
      <c r="K983" s="17">
        <f aca="true" t="shared" si="38" ref="K983:K1037">I983*0.8</f>
        <v>3218.305084745763</v>
      </c>
    </row>
    <row r="984" spans="1:11" s="1" customFormat="1" ht="11.25" customHeight="1" outlineLevel="1">
      <c r="A984" s="4">
        <v>970</v>
      </c>
      <c r="B984" s="35" t="s">
        <v>1754</v>
      </c>
      <c r="C984" s="35"/>
      <c r="D984" s="35"/>
      <c r="E984" s="35" t="s">
        <v>1755</v>
      </c>
      <c r="F984" s="35"/>
      <c r="G984" s="6"/>
      <c r="H984" s="19">
        <v>942565</v>
      </c>
      <c r="I984" s="16">
        <f t="shared" si="36"/>
        <v>798783.8983050848</v>
      </c>
      <c r="J984" s="16">
        <f t="shared" si="37"/>
        <v>798783.8983050848</v>
      </c>
      <c r="K984" s="17"/>
    </row>
    <row r="985" spans="1:11" s="1" customFormat="1" ht="11.25" customHeight="1" outlineLevel="1">
      <c r="A985" s="4">
        <v>971</v>
      </c>
      <c r="B985" s="35" t="s">
        <v>1756</v>
      </c>
      <c r="C985" s="35"/>
      <c r="D985" s="35"/>
      <c r="E985" s="35" t="s">
        <v>1757</v>
      </c>
      <c r="F985" s="35"/>
      <c r="G985" s="6"/>
      <c r="H985" s="19">
        <v>27926</v>
      </c>
      <c r="I985" s="16">
        <f t="shared" si="36"/>
        <v>23666.101694915254</v>
      </c>
      <c r="J985" s="16">
        <f t="shared" si="37"/>
        <v>23666.101694915254</v>
      </c>
      <c r="K985" s="17"/>
    </row>
    <row r="986" spans="1:11" s="1" customFormat="1" ht="11.25" customHeight="1" outlineLevel="1">
      <c r="A986" s="4">
        <v>972</v>
      </c>
      <c r="B986" s="35" t="s">
        <v>1758</v>
      </c>
      <c r="C986" s="35"/>
      <c r="D986" s="35"/>
      <c r="E986" s="35" t="s">
        <v>1759</v>
      </c>
      <c r="F986" s="35"/>
      <c r="G986" s="6"/>
      <c r="H986" s="19">
        <v>322323</v>
      </c>
      <c r="I986" s="16">
        <f t="shared" si="36"/>
        <v>273155.08474576275</v>
      </c>
      <c r="J986" s="16">
        <f t="shared" si="37"/>
        <v>273155.08474576275</v>
      </c>
      <c r="K986" s="17"/>
    </row>
    <row r="987" spans="1:11" s="1" customFormat="1" ht="11.25" customHeight="1" outlineLevel="1">
      <c r="A987" s="4">
        <v>973</v>
      </c>
      <c r="B987" s="35" t="s">
        <v>1760</v>
      </c>
      <c r="C987" s="35"/>
      <c r="D987" s="35"/>
      <c r="E987" s="35" t="s">
        <v>1761</v>
      </c>
      <c r="F987" s="35"/>
      <c r="G987" s="6"/>
      <c r="H987" s="19">
        <v>64695</v>
      </c>
      <c r="I987" s="16">
        <f t="shared" si="36"/>
        <v>54826.27118644068</v>
      </c>
      <c r="J987" s="16">
        <f t="shared" si="37"/>
        <v>54826.27118644068</v>
      </c>
      <c r="K987" s="17"/>
    </row>
    <row r="988" spans="1:11" s="1" customFormat="1" ht="11.25" customHeight="1" outlineLevel="1">
      <c r="A988" s="4">
        <v>974</v>
      </c>
      <c r="B988" s="35" t="s">
        <v>1762</v>
      </c>
      <c r="C988" s="35"/>
      <c r="D988" s="35"/>
      <c r="E988" s="35" t="s">
        <v>1763</v>
      </c>
      <c r="F988" s="35"/>
      <c r="G988" s="6"/>
      <c r="H988" s="19">
        <v>58059</v>
      </c>
      <c r="I988" s="16">
        <f t="shared" si="36"/>
        <v>49202.542372881355</v>
      </c>
      <c r="J988" s="16">
        <f t="shared" si="37"/>
        <v>49202.542372881355</v>
      </c>
      <c r="K988" s="17"/>
    </row>
    <row r="989" spans="1:11" s="1" customFormat="1" ht="11.25" customHeight="1" outlineLevel="1">
      <c r="A989" s="4">
        <v>975</v>
      </c>
      <c r="B989" s="35" t="s">
        <v>1764</v>
      </c>
      <c r="C989" s="35"/>
      <c r="D989" s="35"/>
      <c r="E989" s="35" t="s">
        <v>1765</v>
      </c>
      <c r="F989" s="35"/>
      <c r="G989" s="6"/>
      <c r="H989" s="19">
        <v>44293</v>
      </c>
      <c r="I989" s="16">
        <f t="shared" si="36"/>
        <v>37536.4406779661</v>
      </c>
      <c r="J989" s="16">
        <f t="shared" si="37"/>
        <v>37536.4406779661</v>
      </c>
      <c r="K989" s="17"/>
    </row>
    <row r="990" spans="1:11" s="1" customFormat="1" ht="21.75" customHeight="1" outlineLevel="1">
      <c r="A990" s="4">
        <v>976</v>
      </c>
      <c r="B990" s="35" t="s">
        <v>1766</v>
      </c>
      <c r="C990" s="35"/>
      <c r="D990" s="35"/>
      <c r="E990" s="35" t="s">
        <v>1767</v>
      </c>
      <c r="F990" s="35"/>
      <c r="G990" s="6" t="s">
        <v>27</v>
      </c>
      <c r="H990" s="19">
        <v>32836</v>
      </c>
      <c r="I990" s="16">
        <f t="shared" si="36"/>
        <v>27827.1186440678</v>
      </c>
      <c r="J990" s="16"/>
      <c r="K990" s="17">
        <f t="shared" si="38"/>
        <v>22261.69491525424</v>
      </c>
    </row>
    <row r="991" spans="1:11" s="1" customFormat="1" ht="11.25" customHeight="1" outlineLevel="1">
      <c r="A991" s="4">
        <v>977</v>
      </c>
      <c r="B991" s="35" t="s">
        <v>1768</v>
      </c>
      <c r="C991" s="35"/>
      <c r="D991" s="35"/>
      <c r="E991" s="35" t="s">
        <v>1769</v>
      </c>
      <c r="F991" s="35"/>
      <c r="G991" s="6" t="s">
        <v>27</v>
      </c>
      <c r="H991" s="19">
        <v>22322</v>
      </c>
      <c r="I991" s="16">
        <f aca="true" t="shared" si="39" ref="I991:I1054">H991/118*100</f>
        <v>18916.949152542373</v>
      </c>
      <c r="J991" s="16"/>
      <c r="K991" s="17">
        <f t="shared" si="38"/>
        <v>15133.5593220339</v>
      </c>
    </row>
    <row r="992" spans="1:11" s="1" customFormat="1" ht="21.75" customHeight="1" outlineLevel="1">
      <c r="A992" s="4">
        <v>978</v>
      </c>
      <c r="B992" s="35" t="s">
        <v>1770</v>
      </c>
      <c r="C992" s="35"/>
      <c r="D992" s="35"/>
      <c r="E992" s="35" t="s">
        <v>1771</v>
      </c>
      <c r="F992" s="35"/>
      <c r="G992" s="6" t="s">
        <v>51</v>
      </c>
      <c r="H992" s="19">
        <v>57277</v>
      </c>
      <c r="I992" s="16">
        <f t="shared" si="39"/>
        <v>48539.83050847457</v>
      </c>
      <c r="J992" s="16"/>
      <c r="K992" s="17">
        <f t="shared" si="38"/>
        <v>38831.86440677966</v>
      </c>
    </row>
    <row r="993" spans="1:11" s="1" customFormat="1" ht="11.25" customHeight="1" outlineLevel="1">
      <c r="A993" s="4">
        <v>979</v>
      </c>
      <c r="B993" s="35" t="s">
        <v>1772</v>
      </c>
      <c r="C993" s="35"/>
      <c r="D993" s="35"/>
      <c r="E993" s="35" t="s">
        <v>1773</v>
      </c>
      <c r="F993" s="35"/>
      <c r="G993" s="6"/>
      <c r="H993" s="19">
        <v>21710</v>
      </c>
      <c r="I993" s="16">
        <f t="shared" si="39"/>
        <v>18398.305084745763</v>
      </c>
      <c r="J993" s="16">
        <f>I993</f>
        <v>18398.305084745763</v>
      </c>
      <c r="K993" s="17"/>
    </row>
    <row r="994" spans="1:11" s="1" customFormat="1" ht="11.25" customHeight="1" outlineLevel="1">
      <c r="A994" s="4">
        <v>980</v>
      </c>
      <c r="B994" s="35" t="s">
        <v>1774</v>
      </c>
      <c r="C994" s="35"/>
      <c r="D994" s="35"/>
      <c r="E994" s="35" t="s">
        <v>1775</v>
      </c>
      <c r="F994" s="35"/>
      <c r="G994" s="6"/>
      <c r="H994" s="19">
        <v>11849</v>
      </c>
      <c r="I994" s="16">
        <f t="shared" si="39"/>
        <v>10041.525423728814</v>
      </c>
      <c r="J994" s="16">
        <f>I994</f>
        <v>10041.525423728814</v>
      </c>
      <c r="K994" s="17"/>
    </row>
    <row r="995" spans="1:11" s="1" customFormat="1" ht="21.75" customHeight="1" outlineLevel="1">
      <c r="A995" s="4">
        <v>981</v>
      </c>
      <c r="B995" s="35" t="s">
        <v>1776</v>
      </c>
      <c r="C995" s="35"/>
      <c r="D995" s="35"/>
      <c r="E995" s="35" t="s">
        <v>1777</v>
      </c>
      <c r="F995" s="35"/>
      <c r="G995" s="6" t="s">
        <v>51</v>
      </c>
      <c r="H995" s="19">
        <v>107559</v>
      </c>
      <c r="I995" s="16">
        <f t="shared" si="39"/>
        <v>91151.69491525424</v>
      </c>
      <c r="J995" s="16"/>
      <c r="K995" s="17">
        <f t="shared" si="38"/>
        <v>72921.3559322034</v>
      </c>
    </row>
    <row r="996" spans="1:11" s="1" customFormat="1" ht="21.75" customHeight="1" outlineLevel="1">
      <c r="A996" s="4">
        <v>982</v>
      </c>
      <c r="B996" s="35" t="s">
        <v>1778</v>
      </c>
      <c r="C996" s="35"/>
      <c r="D996" s="35"/>
      <c r="E996" s="35" t="s">
        <v>1779</v>
      </c>
      <c r="F996" s="35"/>
      <c r="G996" s="6" t="s">
        <v>51</v>
      </c>
      <c r="H996" s="19">
        <v>5439721</v>
      </c>
      <c r="I996" s="16">
        <f t="shared" si="39"/>
        <v>4609933.050847458</v>
      </c>
      <c r="J996" s="16"/>
      <c r="K996" s="17">
        <f t="shared" si="38"/>
        <v>3687946.4406779665</v>
      </c>
    </row>
    <row r="997" spans="1:11" s="1" customFormat="1" ht="11.25" customHeight="1" outlineLevel="1">
      <c r="A997" s="4">
        <v>983</v>
      </c>
      <c r="B997" s="35" t="s">
        <v>1780</v>
      </c>
      <c r="C997" s="35"/>
      <c r="D997" s="35"/>
      <c r="E997" s="35" t="s">
        <v>1781</v>
      </c>
      <c r="F997" s="35"/>
      <c r="G997" s="6"/>
      <c r="H997" s="19">
        <v>37077</v>
      </c>
      <c r="I997" s="16">
        <f t="shared" si="39"/>
        <v>31421.186440677968</v>
      </c>
      <c r="J997" s="16">
        <f>I997</f>
        <v>31421.186440677968</v>
      </c>
      <c r="K997" s="17"/>
    </row>
    <row r="998" spans="1:11" s="1" customFormat="1" ht="11.25" customHeight="1" outlineLevel="1">
      <c r="A998" s="4">
        <v>984</v>
      </c>
      <c r="B998" s="35" t="s">
        <v>1782</v>
      </c>
      <c r="C998" s="35"/>
      <c r="D998" s="35"/>
      <c r="E998" s="35" t="s">
        <v>1783</v>
      </c>
      <c r="F998" s="35"/>
      <c r="G998" s="6"/>
      <c r="H998" s="19">
        <v>116859</v>
      </c>
      <c r="I998" s="16">
        <f t="shared" si="39"/>
        <v>99033.05084745763</v>
      </c>
      <c r="J998" s="16">
        <f>I998</f>
        <v>99033.05084745763</v>
      </c>
      <c r="K998" s="17"/>
    </row>
    <row r="999" spans="1:11" s="1" customFormat="1" ht="21.75" customHeight="1" outlineLevel="1">
      <c r="A999" s="4">
        <v>985</v>
      </c>
      <c r="B999" s="35" t="s">
        <v>1784</v>
      </c>
      <c r="C999" s="35"/>
      <c r="D999" s="35"/>
      <c r="E999" s="35" t="s">
        <v>1785</v>
      </c>
      <c r="F999" s="35"/>
      <c r="G999" s="6" t="s">
        <v>51</v>
      </c>
      <c r="H999" s="19">
        <v>747880</v>
      </c>
      <c r="I999" s="16">
        <f t="shared" si="39"/>
        <v>633796.6101694915</v>
      </c>
      <c r="J999" s="16"/>
      <c r="K999" s="17">
        <f t="shared" si="38"/>
        <v>507037.28813559323</v>
      </c>
    </row>
    <row r="1000" spans="1:11" s="1" customFormat="1" ht="21.75" customHeight="1" outlineLevel="1">
      <c r="A1000" s="4">
        <v>986</v>
      </c>
      <c r="B1000" s="35" t="s">
        <v>1786</v>
      </c>
      <c r="C1000" s="35"/>
      <c r="D1000" s="35"/>
      <c r="E1000" s="35" t="s">
        <v>1787</v>
      </c>
      <c r="F1000" s="35"/>
      <c r="G1000" s="6" t="s">
        <v>51</v>
      </c>
      <c r="H1000" s="19">
        <v>304985</v>
      </c>
      <c r="I1000" s="16">
        <f t="shared" si="39"/>
        <v>258461.86440677967</v>
      </c>
      <c r="J1000" s="16"/>
      <c r="K1000" s="17">
        <f t="shared" si="38"/>
        <v>206769.49152542374</v>
      </c>
    </row>
    <row r="1001" spans="1:11" s="1" customFormat="1" ht="11.25" customHeight="1" outlineLevel="1">
      <c r="A1001" s="4">
        <v>987</v>
      </c>
      <c r="B1001" s="35" t="s">
        <v>1788</v>
      </c>
      <c r="C1001" s="35"/>
      <c r="D1001" s="35"/>
      <c r="E1001" s="35" t="s">
        <v>1789</v>
      </c>
      <c r="F1001" s="35"/>
      <c r="G1001" s="6"/>
      <c r="H1001" s="19">
        <v>111819</v>
      </c>
      <c r="I1001" s="16">
        <f t="shared" si="39"/>
        <v>94761.86440677966</v>
      </c>
      <c r="J1001" s="16">
        <f>I1001</f>
        <v>94761.86440677966</v>
      </c>
      <c r="K1001" s="17"/>
    </row>
    <row r="1002" spans="1:11" s="1" customFormat="1" ht="11.25" customHeight="1" outlineLevel="1">
      <c r="A1002" s="4">
        <v>988</v>
      </c>
      <c r="B1002" s="35" t="s">
        <v>1790</v>
      </c>
      <c r="C1002" s="35"/>
      <c r="D1002" s="35"/>
      <c r="E1002" s="35" t="s">
        <v>1791</v>
      </c>
      <c r="F1002" s="35"/>
      <c r="G1002" s="6"/>
      <c r="H1002" s="19">
        <v>257479</v>
      </c>
      <c r="I1002" s="16">
        <f t="shared" si="39"/>
        <v>218202.54237288138</v>
      </c>
      <c r="J1002" s="16">
        <f>I1002</f>
        <v>218202.54237288138</v>
      </c>
      <c r="K1002" s="17"/>
    </row>
    <row r="1003" spans="1:11" s="1" customFormat="1" ht="21.75" customHeight="1" outlineLevel="1">
      <c r="A1003" s="4">
        <v>989</v>
      </c>
      <c r="B1003" s="35" t="s">
        <v>1792</v>
      </c>
      <c r="C1003" s="35"/>
      <c r="D1003" s="35"/>
      <c r="E1003" s="35" t="s">
        <v>1793</v>
      </c>
      <c r="F1003" s="35"/>
      <c r="G1003" s="6" t="s">
        <v>51</v>
      </c>
      <c r="H1003" s="19">
        <v>9685</v>
      </c>
      <c r="I1003" s="16">
        <f t="shared" si="39"/>
        <v>8207.627118644068</v>
      </c>
      <c r="J1003" s="16"/>
      <c r="K1003" s="17">
        <f t="shared" si="38"/>
        <v>6566.1016949152545</v>
      </c>
    </row>
    <row r="1004" spans="1:11" s="1" customFormat="1" ht="21.75" customHeight="1" outlineLevel="1">
      <c r="A1004" s="4">
        <v>990</v>
      </c>
      <c r="B1004" s="35" t="s">
        <v>1794</v>
      </c>
      <c r="C1004" s="35"/>
      <c r="D1004" s="35"/>
      <c r="E1004" s="35" t="s">
        <v>1795</v>
      </c>
      <c r="F1004" s="35"/>
      <c r="G1004" s="6" t="s">
        <v>51</v>
      </c>
      <c r="H1004" s="19">
        <v>42822</v>
      </c>
      <c r="I1004" s="16">
        <f t="shared" si="39"/>
        <v>36289.83050847457</v>
      </c>
      <c r="J1004" s="16"/>
      <c r="K1004" s="17">
        <f t="shared" si="38"/>
        <v>29031.86440677966</v>
      </c>
    </row>
    <row r="1005" spans="1:11" s="1" customFormat="1" ht="21.75" customHeight="1" outlineLevel="1">
      <c r="A1005" s="4">
        <v>991</v>
      </c>
      <c r="B1005" s="35" t="s">
        <v>1796</v>
      </c>
      <c r="C1005" s="35"/>
      <c r="D1005" s="35"/>
      <c r="E1005" s="35" t="s">
        <v>1797</v>
      </c>
      <c r="F1005" s="35"/>
      <c r="G1005" s="6" t="s">
        <v>51</v>
      </c>
      <c r="H1005" s="19">
        <v>36915</v>
      </c>
      <c r="I1005" s="16">
        <f t="shared" si="39"/>
        <v>31283.898305084746</v>
      </c>
      <c r="J1005" s="16"/>
      <c r="K1005" s="17">
        <f t="shared" si="38"/>
        <v>25027.1186440678</v>
      </c>
    </row>
    <row r="1006" spans="1:11" s="1" customFormat="1" ht="21.75" customHeight="1" outlineLevel="1">
      <c r="A1006" s="4">
        <v>992</v>
      </c>
      <c r="B1006" s="35" t="s">
        <v>1798</v>
      </c>
      <c r="C1006" s="35"/>
      <c r="D1006" s="35"/>
      <c r="E1006" s="35" t="s">
        <v>1799</v>
      </c>
      <c r="F1006" s="35"/>
      <c r="G1006" s="6" t="s">
        <v>51</v>
      </c>
      <c r="H1006" s="19">
        <v>18670</v>
      </c>
      <c r="I1006" s="16">
        <f t="shared" si="39"/>
        <v>15822.033898305086</v>
      </c>
      <c r="J1006" s="16"/>
      <c r="K1006" s="17">
        <f t="shared" si="38"/>
        <v>12657.62711864407</v>
      </c>
    </row>
    <row r="1007" spans="1:11" s="1" customFormat="1" ht="21.75" customHeight="1" outlineLevel="1">
      <c r="A1007" s="4">
        <v>993</v>
      </c>
      <c r="B1007" s="35" t="s">
        <v>1800</v>
      </c>
      <c r="C1007" s="35"/>
      <c r="D1007" s="35"/>
      <c r="E1007" s="35" t="s">
        <v>1801</v>
      </c>
      <c r="F1007" s="35"/>
      <c r="G1007" s="6" t="s">
        <v>51</v>
      </c>
      <c r="H1007" s="19">
        <v>49681</v>
      </c>
      <c r="I1007" s="16">
        <f t="shared" si="39"/>
        <v>42102.542372881355</v>
      </c>
      <c r="J1007" s="16"/>
      <c r="K1007" s="17">
        <f t="shared" si="38"/>
        <v>33682.03389830508</v>
      </c>
    </row>
    <row r="1008" spans="1:11" s="1" customFormat="1" ht="21.75" customHeight="1" outlineLevel="1">
      <c r="A1008" s="4">
        <v>994</v>
      </c>
      <c r="B1008" s="35" t="s">
        <v>1802</v>
      </c>
      <c r="C1008" s="35"/>
      <c r="D1008" s="35"/>
      <c r="E1008" s="35" t="s">
        <v>1803</v>
      </c>
      <c r="F1008" s="35"/>
      <c r="G1008" s="6" t="s">
        <v>51</v>
      </c>
      <c r="H1008" s="19">
        <v>314</v>
      </c>
      <c r="I1008" s="16">
        <f t="shared" si="39"/>
        <v>266.10169491525426</v>
      </c>
      <c r="J1008" s="16"/>
      <c r="K1008" s="17">
        <f t="shared" si="38"/>
        <v>212.8813559322034</v>
      </c>
    </row>
    <row r="1009" spans="1:11" s="1" customFormat="1" ht="21.75" customHeight="1" outlineLevel="1">
      <c r="A1009" s="4">
        <v>995</v>
      </c>
      <c r="B1009" s="35" t="s">
        <v>1804</v>
      </c>
      <c r="C1009" s="35"/>
      <c r="D1009" s="35"/>
      <c r="E1009" s="35" t="s">
        <v>1805</v>
      </c>
      <c r="F1009" s="35"/>
      <c r="G1009" s="6" t="s">
        <v>51</v>
      </c>
      <c r="H1009" s="19">
        <v>62167</v>
      </c>
      <c r="I1009" s="16">
        <f t="shared" si="39"/>
        <v>52683.898305084746</v>
      </c>
      <c r="J1009" s="16"/>
      <c r="K1009" s="17">
        <f t="shared" si="38"/>
        <v>42147.1186440678</v>
      </c>
    </row>
    <row r="1010" spans="1:11" s="1" customFormat="1" ht="21.75" customHeight="1" outlineLevel="1">
      <c r="A1010" s="4">
        <v>996</v>
      </c>
      <c r="B1010" s="35" t="s">
        <v>1806</v>
      </c>
      <c r="C1010" s="35"/>
      <c r="D1010" s="35"/>
      <c r="E1010" s="35" t="s">
        <v>1807</v>
      </c>
      <c r="F1010" s="35"/>
      <c r="G1010" s="6" t="s">
        <v>51</v>
      </c>
      <c r="H1010" s="19">
        <v>1698</v>
      </c>
      <c r="I1010" s="16">
        <f t="shared" si="39"/>
        <v>1438.9830508474577</v>
      </c>
      <c r="J1010" s="16"/>
      <c r="K1010" s="17">
        <f t="shared" si="38"/>
        <v>1151.1864406779662</v>
      </c>
    </row>
    <row r="1011" spans="1:11" s="1" customFormat="1" ht="21.75" customHeight="1" outlineLevel="1">
      <c r="A1011" s="4">
        <v>997</v>
      </c>
      <c r="B1011" s="35" t="s">
        <v>1808</v>
      </c>
      <c r="C1011" s="35"/>
      <c r="D1011" s="35"/>
      <c r="E1011" s="35" t="s">
        <v>1809</v>
      </c>
      <c r="F1011" s="35"/>
      <c r="G1011" s="6" t="s">
        <v>51</v>
      </c>
      <c r="H1011" s="19">
        <v>3441</v>
      </c>
      <c r="I1011" s="16">
        <f t="shared" si="39"/>
        <v>2916.1016949152545</v>
      </c>
      <c r="J1011" s="16"/>
      <c r="K1011" s="17">
        <f t="shared" si="38"/>
        <v>2332.881355932204</v>
      </c>
    </row>
    <row r="1012" spans="1:11" s="1" customFormat="1" ht="21.75" customHeight="1" outlineLevel="1">
      <c r="A1012" s="4">
        <v>998</v>
      </c>
      <c r="B1012" s="35" t="s">
        <v>1810</v>
      </c>
      <c r="C1012" s="35"/>
      <c r="D1012" s="35"/>
      <c r="E1012" s="35" t="s">
        <v>1811</v>
      </c>
      <c r="F1012" s="35"/>
      <c r="G1012" s="6" t="s">
        <v>51</v>
      </c>
      <c r="H1012" s="19">
        <v>284</v>
      </c>
      <c r="I1012" s="16">
        <f t="shared" si="39"/>
        <v>240.6779661016949</v>
      </c>
      <c r="J1012" s="16"/>
      <c r="K1012" s="17">
        <f t="shared" si="38"/>
        <v>192.54237288135593</v>
      </c>
    </row>
    <row r="1013" spans="1:11" s="1" customFormat="1" ht="21.75" customHeight="1" outlineLevel="1">
      <c r="A1013" s="4">
        <v>999</v>
      </c>
      <c r="B1013" s="35" t="s">
        <v>1812</v>
      </c>
      <c r="C1013" s="35"/>
      <c r="D1013" s="35"/>
      <c r="E1013" s="35" t="s">
        <v>1813</v>
      </c>
      <c r="F1013" s="35"/>
      <c r="G1013" s="6" t="s">
        <v>51</v>
      </c>
      <c r="H1013" s="19">
        <v>1330</v>
      </c>
      <c r="I1013" s="16">
        <f t="shared" si="39"/>
        <v>1127.1186440677966</v>
      </c>
      <c r="J1013" s="16"/>
      <c r="K1013" s="17">
        <f t="shared" si="38"/>
        <v>901.6949152542373</v>
      </c>
    </row>
    <row r="1014" spans="1:11" s="1" customFormat="1" ht="21.75" customHeight="1" outlineLevel="1">
      <c r="A1014" s="4">
        <v>1000</v>
      </c>
      <c r="B1014" s="35" t="s">
        <v>1814</v>
      </c>
      <c r="C1014" s="35"/>
      <c r="D1014" s="35"/>
      <c r="E1014" s="35" t="s">
        <v>1815</v>
      </c>
      <c r="F1014" s="35"/>
      <c r="G1014" s="6" t="s">
        <v>51</v>
      </c>
      <c r="H1014" s="19">
        <v>1597</v>
      </c>
      <c r="I1014" s="16">
        <f t="shared" si="39"/>
        <v>1353.3898305084745</v>
      </c>
      <c r="J1014" s="16"/>
      <c r="K1014" s="17">
        <f t="shared" si="38"/>
        <v>1082.7118644067796</v>
      </c>
    </row>
    <row r="1015" spans="1:11" s="1" customFormat="1" ht="21.75" customHeight="1" outlineLevel="1">
      <c r="A1015" s="4">
        <v>1001</v>
      </c>
      <c r="B1015" s="35" t="s">
        <v>1816</v>
      </c>
      <c r="C1015" s="35"/>
      <c r="D1015" s="35"/>
      <c r="E1015" s="35" t="s">
        <v>1817</v>
      </c>
      <c r="F1015" s="35"/>
      <c r="G1015" s="6"/>
      <c r="H1015" s="19">
        <v>77142</v>
      </c>
      <c r="I1015" s="16">
        <f t="shared" si="39"/>
        <v>65374.57627118644</v>
      </c>
      <c r="J1015" s="16">
        <f aca="true" t="shared" si="40" ref="J1015:J1030">I1015</f>
        <v>65374.57627118644</v>
      </c>
      <c r="K1015" s="17"/>
    </row>
    <row r="1016" spans="1:11" s="1" customFormat="1" ht="21.75" customHeight="1" outlineLevel="1">
      <c r="A1016" s="4">
        <v>1002</v>
      </c>
      <c r="B1016" s="35" t="s">
        <v>1818</v>
      </c>
      <c r="C1016" s="35"/>
      <c r="D1016" s="35"/>
      <c r="E1016" s="35" t="s">
        <v>1819</v>
      </c>
      <c r="F1016" s="35"/>
      <c r="G1016" s="6"/>
      <c r="H1016" s="19">
        <v>1373711</v>
      </c>
      <c r="I1016" s="16">
        <f t="shared" si="39"/>
        <v>1164161.8644067796</v>
      </c>
      <c r="J1016" s="16">
        <f t="shared" si="40"/>
        <v>1164161.8644067796</v>
      </c>
      <c r="K1016" s="17"/>
    </row>
    <row r="1017" spans="1:11" s="1" customFormat="1" ht="21.75" customHeight="1" outlineLevel="1">
      <c r="A1017" s="4">
        <v>1003</v>
      </c>
      <c r="B1017" s="35" t="s">
        <v>1820</v>
      </c>
      <c r="C1017" s="35"/>
      <c r="D1017" s="35"/>
      <c r="E1017" s="35" t="s">
        <v>1821</v>
      </c>
      <c r="F1017" s="35"/>
      <c r="G1017" s="6"/>
      <c r="H1017" s="19">
        <v>544343</v>
      </c>
      <c r="I1017" s="16">
        <f t="shared" si="39"/>
        <v>461307.6271186441</v>
      </c>
      <c r="J1017" s="16">
        <f t="shared" si="40"/>
        <v>461307.6271186441</v>
      </c>
      <c r="K1017" s="17"/>
    </row>
    <row r="1018" spans="1:11" s="1" customFormat="1" ht="21.75" customHeight="1" outlineLevel="1">
      <c r="A1018" s="4">
        <v>1004</v>
      </c>
      <c r="B1018" s="35" t="s">
        <v>1822</v>
      </c>
      <c r="C1018" s="35"/>
      <c r="D1018" s="35"/>
      <c r="E1018" s="35" t="s">
        <v>1823</v>
      </c>
      <c r="F1018" s="35"/>
      <c r="G1018" s="6"/>
      <c r="H1018" s="19">
        <v>205143</v>
      </c>
      <c r="I1018" s="16">
        <f t="shared" si="39"/>
        <v>173850</v>
      </c>
      <c r="J1018" s="16">
        <f t="shared" si="40"/>
        <v>173850</v>
      </c>
      <c r="K1018" s="17"/>
    </row>
    <row r="1019" spans="1:11" s="1" customFormat="1" ht="21.75" customHeight="1" outlineLevel="1">
      <c r="A1019" s="4">
        <v>1005</v>
      </c>
      <c r="B1019" s="35" t="s">
        <v>1824</v>
      </c>
      <c r="C1019" s="35"/>
      <c r="D1019" s="35"/>
      <c r="E1019" s="35" t="s">
        <v>1825</v>
      </c>
      <c r="F1019" s="35"/>
      <c r="G1019" s="6"/>
      <c r="H1019" s="19">
        <v>1467074</v>
      </c>
      <c r="I1019" s="16">
        <f t="shared" si="39"/>
        <v>1243283.0508474577</v>
      </c>
      <c r="J1019" s="16">
        <f t="shared" si="40"/>
        <v>1243283.0508474577</v>
      </c>
      <c r="K1019" s="17"/>
    </row>
    <row r="1020" spans="1:11" s="1" customFormat="1" ht="21.75" customHeight="1" outlineLevel="1">
      <c r="A1020" s="4">
        <v>1006</v>
      </c>
      <c r="B1020" s="35" t="s">
        <v>1826</v>
      </c>
      <c r="C1020" s="35"/>
      <c r="D1020" s="35"/>
      <c r="E1020" s="35" t="s">
        <v>1827</v>
      </c>
      <c r="F1020" s="35"/>
      <c r="G1020" s="6"/>
      <c r="H1020" s="19">
        <v>321679</v>
      </c>
      <c r="I1020" s="16">
        <f t="shared" si="39"/>
        <v>272609.3220338983</v>
      </c>
      <c r="J1020" s="16">
        <f t="shared" si="40"/>
        <v>272609.3220338983</v>
      </c>
      <c r="K1020" s="17"/>
    </row>
    <row r="1021" spans="1:11" s="1" customFormat="1" ht="21.75" customHeight="1" outlineLevel="1">
      <c r="A1021" s="4">
        <v>1007</v>
      </c>
      <c r="B1021" s="35" t="s">
        <v>1828</v>
      </c>
      <c r="C1021" s="35"/>
      <c r="D1021" s="35"/>
      <c r="E1021" s="35" t="s">
        <v>1829</v>
      </c>
      <c r="F1021" s="35"/>
      <c r="G1021" s="6"/>
      <c r="H1021" s="19">
        <v>1024755</v>
      </c>
      <c r="I1021" s="16">
        <f t="shared" si="39"/>
        <v>868436.4406779661</v>
      </c>
      <c r="J1021" s="16">
        <f t="shared" si="40"/>
        <v>868436.4406779661</v>
      </c>
      <c r="K1021" s="17"/>
    </row>
    <row r="1022" spans="1:11" s="1" customFormat="1" ht="21.75" customHeight="1" outlineLevel="1">
      <c r="A1022" s="4">
        <v>1008</v>
      </c>
      <c r="B1022" s="35" t="s">
        <v>1830</v>
      </c>
      <c r="C1022" s="35"/>
      <c r="D1022" s="35"/>
      <c r="E1022" s="35" t="s">
        <v>1831</v>
      </c>
      <c r="F1022" s="35"/>
      <c r="G1022" s="6"/>
      <c r="H1022" s="19">
        <v>475732</v>
      </c>
      <c r="I1022" s="16">
        <f t="shared" si="39"/>
        <v>403162.71186440677</v>
      </c>
      <c r="J1022" s="16">
        <f t="shared" si="40"/>
        <v>403162.71186440677</v>
      </c>
      <c r="K1022" s="17"/>
    </row>
    <row r="1023" spans="1:11" s="1" customFormat="1" ht="21.75" customHeight="1" outlineLevel="1">
      <c r="A1023" s="4">
        <v>1009</v>
      </c>
      <c r="B1023" s="35" t="s">
        <v>1832</v>
      </c>
      <c r="C1023" s="35"/>
      <c r="D1023" s="35"/>
      <c r="E1023" s="35" t="s">
        <v>1833</v>
      </c>
      <c r="F1023" s="35"/>
      <c r="G1023" s="6"/>
      <c r="H1023" s="19">
        <v>2648</v>
      </c>
      <c r="I1023" s="16">
        <f t="shared" si="39"/>
        <v>2244.0677966101694</v>
      </c>
      <c r="J1023" s="16">
        <f t="shared" si="40"/>
        <v>2244.0677966101694</v>
      </c>
      <c r="K1023" s="17"/>
    </row>
    <row r="1024" spans="1:11" s="1" customFormat="1" ht="21.75" customHeight="1" outlineLevel="1">
      <c r="A1024" s="4">
        <v>1010</v>
      </c>
      <c r="B1024" s="35" t="s">
        <v>1834</v>
      </c>
      <c r="C1024" s="35"/>
      <c r="D1024" s="35"/>
      <c r="E1024" s="35" t="s">
        <v>1835</v>
      </c>
      <c r="F1024" s="35"/>
      <c r="G1024" s="6"/>
      <c r="H1024" s="19">
        <v>25159</v>
      </c>
      <c r="I1024" s="16">
        <f t="shared" si="39"/>
        <v>21321.186440677964</v>
      </c>
      <c r="J1024" s="16">
        <f t="shared" si="40"/>
        <v>21321.186440677964</v>
      </c>
      <c r="K1024" s="17"/>
    </row>
    <row r="1025" spans="1:11" s="1" customFormat="1" ht="21.75" customHeight="1" outlineLevel="1">
      <c r="A1025" s="4">
        <v>1011</v>
      </c>
      <c r="B1025" s="35" t="s">
        <v>1836</v>
      </c>
      <c r="C1025" s="35"/>
      <c r="D1025" s="35"/>
      <c r="E1025" s="35" t="s">
        <v>1837</v>
      </c>
      <c r="F1025" s="35"/>
      <c r="G1025" s="6"/>
      <c r="H1025" s="19">
        <v>22682</v>
      </c>
      <c r="I1025" s="16">
        <f t="shared" si="39"/>
        <v>19222.033898305086</v>
      </c>
      <c r="J1025" s="16">
        <f t="shared" si="40"/>
        <v>19222.033898305086</v>
      </c>
      <c r="K1025" s="17"/>
    </row>
    <row r="1026" spans="1:11" s="1" customFormat="1" ht="21.75" customHeight="1" outlineLevel="1">
      <c r="A1026" s="4">
        <v>1012</v>
      </c>
      <c r="B1026" s="35" t="s">
        <v>1838</v>
      </c>
      <c r="C1026" s="35"/>
      <c r="D1026" s="35"/>
      <c r="E1026" s="35" t="s">
        <v>1839</v>
      </c>
      <c r="F1026" s="35"/>
      <c r="G1026" s="6"/>
      <c r="H1026" s="19">
        <v>40020</v>
      </c>
      <c r="I1026" s="16">
        <f t="shared" si="39"/>
        <v>33915.254237288136</v>
      </c>
      <c r="J1026" s="16">
        <f t="shared" si="40"/>
        <v>33915.254237288136</v>
      </c>
      <c r="K1026" s="17"/>
    </row>
    <row r="1027" spans="1:11" s="1" customFormat="1" ht="21.75" customHeight="1" outlineLevel="1">
      <c r="A1027" s="4">
        <v>1013</v>
      </c>
      <c r="B1027" s="35" t="s">
        <v>1840</v>
      </c>
      <c r="C1027" s="35"/>
      <c r="D1027" s="35"/>
      <c r="E1027" s="35" t="s">
        <v>1841</v>
      </c>
      <c r="F1027" s="35"/>
      <c r="G1027" s="6"/>
      <c r="H1027" s="19">
        <v>16815</v>
      </c>
      <c r="I1027" s="16">
        <f t="shared" si="39"/>
        <v>14250</v>
      </c>
      <c r="J1027" s="16">
        <f t="shared" si="40"/>
        <v>14250</v>
      </c>
      <c r="K1027" s="17"/>
    </row>
    <row r="1028" spans="1:11" s="1" customFormat="1" ht="21.75" customHeight="1" outlineLevel="1">
      <c r="A1028" s="4">
        <v>1014</v>
      </c>
      <c r="B1028" s="35" t="s">
        <v>1842</v>
      </c>
      <c r="C1028" s="35"/>
      <c r="D1028" s="35"/>
      <c r="E1028" s="35" t="s">
        <v>1843</v>
      </c>
      <c r="F1028" s="35"/>
      <c r="G1028" s="6"/>
      <c r="H1028" s="19">
        <v>155434</v>
      </c>
      <c r="I1028" s="16">
        <f t="shared" si="39"/>
        <v>131723.7288135593</v>
      </c>
      <c r="J1028" s="16">
        <f t="shared" si="40"/>
        <v>131723.7288135593</v>
      </c>
      <c r="K1028" s="17"/>
    </row>
    <row r="1029" spans="1:11" s="1" customFormat="1" ht="21.75" customHeight="1" outlineLevel="1">
      <c r="A1029" s="4">
        <v>1015</v>
      </c>
      <c r="B1029" s="35" t="s">
        <v>1844</v>
      </c>
      <c r="C1029" s="35"/>
      <c r="D1029" s="35"/>
      <c r="E1029" s="35" t="s">
        <v>1845</v>
      </c>
      <c r="F1029" s="35"/>
      <c r="G1029" s="6"/>
      <c r="H1029" s="19">
        <v>177766</v>
      </c>
      <c r="I1029" s="16">
        <f t="shared" si="39"/>
        <v>150649.15254237287</v>
      </c>
      <c r="J1029" s="16">
        <f t="shared" si="40"/>
        <v>150649.15254237287</v>
      </c>
      <c r="K1029" s="17"/>
    </row>
    <row r="1030" spans="1:11" s="1" customFormat="1" ht="21.75" customHeight="1" outlineLevel="1">
      <c r="A1030" s="4">
        <v>1016</v>
      </c>
      <c r="B1030" s="35" t="s">
        <v>1846</v>
      </c>
      <c r="C1030" s="35"/>
      <c r="D1030" s="35"/>
      <c r="E1030" s="35" t="s">
        <v>1847</v>
      </c>
      <c r="F1030" s="35"/>
      <c r="G1030" s="6"/>
      <c r="H1030" s="19">
        <v>640757</v>
      </c>
      <c r="I1030" s="16">
        <f t="shared" si="39"/>
        <v>543014.4067796611</v>
      </c>
      <c r="J1030" s="16">
        <f t="shared" si="40"/>
        <v>543014.4067796611</v>
      </c>
      <c r="K1030" s="17"/>
    </row>
    <row r="1031" spans="1:11" s="1" customFormat="1" ht="21.75" customHeight="1" outlineLevel="1">
      <c r="A1031" s="4">
        <v>1017</v>
      </c>
      <c r="B1031" s="35" t="s">
        <v>1848</v>
      </c>
      <c r="C1031" s="35"/>
      <c r="D1031" s="35"/>
      <c r="E1031" s="35" t="s">
        <v>1849</v>
      </c>
      <c r="F1031" s="35"/>
      <c r="G1031" s="6" t="s">
        <v>27</v>
      </c>
      <c r="H1031" s="19">
        <v>88846</v>
      </c>
      <c r="I1031" s="16">
        <f t="shared" si="39"/>
        <v>75293.22033898305</v>
      </c>
      <c r="J1031" s="16"/>
      <c r="K1031" s="17">
        <f t="shared" si="38"/>
        <v>60234.576271186445</v>
      </c>
    </row>
    <row r="1032" spans="1:11" s="1" customFormat="1" ht="21.75" customHeight="1" outlineLevel="1">
      <c r="A1032" s="4">
        <v>1018</v>
      </c>
      <c r="B1032" s="35" t="s">
        <v>1850</v>
      </c>
      <c r="C1032" s="35"/>
      <c r="D1032" s="35"/>
      <c r="E1032" s="35" t="s">
        <v>1851</v>
      </c>
      <c r="F1032" s="35"/>
      <c r="G1032" s="6" t="s">
        <v>27</v>
      </c>
      <c r="H1032" s="19">
        <v>392859</v>
      </c>
      <c r="I1032" s="16">
        <f t="shared" si="39"/>
        <v>332931.3559322034</v>
      </c>
      <c r="J1032" s="16"/>
      <c r="K1032" s="17">
        <f t="shared" si="38"/>
        <v>266345.08474576275</v>
      </c>
    </row>
    <row r="1033" spans="1:11" s="1" customFormat="1" ht="21.75" customHeight="1" outlineLevel="1">
      <c r="A1033" s="4">
        <v>1019</v>
      </c>
      <c r="B1033" s="35" t="s">
        <v>1852</v>
      </c>
      <c r="C1033" s="35"/>
      <c r="D1033" s="35"/>
      <c r="E1033" s="35" t="s">
        <v>1853</v>
      </c>
      <c r="F1033" s="35"/>
      <c r="G1033" s="6" t="s">
        <v>27</v>
      </c>
      <c r="H1033" s="19">
        <v>16094</v>
      </c>
      <c r="I1033" s="16">
        <f t="shared" si="39"/>
        <v>13638.983050847457</v>
      </c>
      <c r="J1033" s="16"/>
      <c r="K1033" s="17">
        <f t="shared" si="38"/>
        <v>10911.186440677966</v>
      </c>
    </row>
    <row r="1034" spans="1:11" s="1" customFormat="1" ht="21.75" customHeight="1" outlineLevel="1">
      <c r="A1034" s="4">
        <v>1020</v>
      </c>
      <c r="B1034" s="35" t="s">
        <v>1854</v>
      </c>
      <c r="C1034" s="35"/>
      <c r="D1034" s="35"/>
      <c r="E1034" s="35" t="s">
        <v>1855</v>
      </c>
      <c r="F1034" s="35"/>
      <c r="G1034" s="6" t="s">
        <v>27</v>
      </c>
      <c r="H1034" s="19">
        <v>18946</v>
      </c>
      <c r="I1034" s="16">
        <f t="shared" si="39"/>
        <v>16055.93220338983</v>
      </c>
      <c r="J1034" s="16"/>
      <c r="K1034" s="17">
        <f t="shared" si="38"/>
        <v>12844.745762711864</v>
      </c>
    </row>
    <row r="1035" spans="1:11" s="1" customFormat="1" ht="21.75" customHeight="1" outlineLevel="1">
      <c r="A1035" s="4">
        <v>1021</v>
      </c>
      <c r="B1035" s="35" t="s">
        <v>1856</v>
      </c>
      <c r="C1035" s="35"/>
      <c r="D1035" s="35"/>
      <c r="E1035" s="35" t="s">
        <v>1857</v>
      </c>
      <c r="F1035" s="35"/>
      <c r="G1035" s="6" t="s">
        <v>27</v>
      </c>
      <c r="H1035" s="19">
        <v>430452</v>
      </c>
      <c r="I1035" s="16">
        <f t="shared" si="39"/>
        <v>364789.8305084746</v>
      </c>
      <c r="J1035" s="16"/>
      <c r="K1035" s="17">
        <f t="shared" si="38"/>
        <v>291831.8644067797</v>
      </c>
    </row>
    <row r="1036" spans="1:11" s="1" customFormat="1" ht="21.75" customHeight="1" outlineLevel="1">
      <c r="A1036" s="4">
        <v>1022</v>
      </c>
      <c r="B1036" s="35" t="s">
        <v>1858</v>
      </c>
      <c r="C1036" s="35"/>
      <c r="D1036" s="35"/>
      <c r="E1036" s="35" t="s">
        <v>1859</v>
      </c>
      <c r="F1036" s="35"/>
      <c r="G1036" s="6" t="s">
        <v>27</v>
      </c>
      <c r="H1036" s="19">
        <v>96739</v>
      </c>
      <c r="I1036" s="16">
        <f t="shared" si="39"/>
        <v>81982.20338983051</v>
      </c>
      <c r="J1036" s="16"/>
      <c r="K1036" s="17">
        <f t="shared" si="38"/>
        <v>65585.76271186442</v>
      </c>
    </row>
    <row r="1037" spans="1:11" s="1" customFormat="1" ht="21.75" customHeight="1" outlineLevel="1">
      <c r="A1037" s="4">
        <v>1023</v>
      </c>
      <c r="B1037" s="35" t="s">
        <v>1860</v>
      </c>
      <c r="C1037" s="35"/>
      <c r="D1037" s="35"/>
      <c r="E1037" s="35" t="s">
        <v>1857</v>
      </c>
      <c r="F1037" s="35"/>
      <c r="G1037" s="6" t="s">
        <v>27</v>
      </c>
      <c r="H1037" s="19">
        <v>430452</v>
      </c>
      <c r="I1037" s="16">
        <f t="shared" si="39"/>
        <v>364789.8305084746</v>
      </c>
      <c r="J1037" s="16"/>
      <c r="K1037" s="17">
        <f t="shared" si="38"/>
        <v>291831.8644067797</v>
      </c>
    </row>
    <row r="1038" spans="1:11" s="1" customFormat="1" ht="21.75" customHeight="1" outlineLevel="1">
      <c r="A1038" s="4">
        <v>1024</v>
      </c>
      <c r="B1038" s="35" t="s">
        <v>1861</v>
      </c>
      <c r="C1038" s="35"/>
      <c r="D1038" s="35"/>
      <c r="E1038" s="35" t="s">
        <v>1862</v>
      </c>
      <c r="F1038" s="35"/>
      <c r="G1038" s="6" t="s">
        <v>27</v>
      </c>
      <c r="H1038" s="19">
        <v>1679504</v>
      </c>
      <c r="I1038" s="16">
        <f t="shared" si="39"/>
        <v>1423308.4745762711</v>
      </c>
      <c r="J1038" s="16"/>
      <c r="K1038" s="17">
        <f aca="true" t="shared" si="41" ref="K1038:K1100">I1038*0.8</f>
        <v>1138646.779661017</v>
      </c>
    </row>
    <row r="1039" spans="1:11" s="1" customFormat="1" ht="21.75" customHeight="1" outlineLevel="1">
      <c r="A1039" s="4">
        <v>1025</v>
      </c>
      <c r="B1039" s="35" t="s">
        <v>1863</v>
      </c>
      <c r="C1039" s="35"/>
      <c r="D1039" s="35"/>
      <c r="E1039" s="35" t="s">
        <v>1857</v>
      </c>
      <c r="F1039" s="35"/>
      <c r="G1039" s="6" t="s">
        <v>27</v>
      </c>
      <c r="H1039" s="19">
        <v>430452</v>
      </c>
      <c r="I1039" s="16">
        <f t="shared" si="39"/>
        <v>364789.8305084746</v>
      </c>
      <c r="J1039" s="16"/>
      <c r="K1039" s="17">
        <f t="shared" si="41"/>
        <v>291831.8644067797</v>
      </c>
    </row>
    <row r="1040" spans="1:11" s="1" customFormat="1" ht="21.75" customHeight="1" outlineLevel="1">
      <c r="A1040" s="4">
        <v>1026</v>
      </c>
      <c r="B1040" s="35" t="s">
        <v>1864</v>
      </c>
      <c r="C1040" s="35"/>
      <c r="D1040" s="35"/>
      <c r="E1040" s="35" t="s">
        <v>1865</v>
      </c>
      <c r="F1040" s="35"/>
      <c r="G1040" s="6" t="s">
        <v>27</v>
      </c>
      <c r="H1040" s="19">
        <v>96739</v>
      </c>
      <c r="I1040" s="16">
        <f t="shared" si="39"/>
        <v>81982.20338983051</v>
      </c>
      <c r="J1040" s="16"/>
      <c r="K1040" s="17">
        <f t="shared" si="41"/>
        <v>65585.76271186442</v>
      </c>
    </row>
    <row r="1041" spans="1:11" s="1" customFormat="1" ht="21.75" customHeight="1" outlineLevel="1">
      <c r="A1041" s="4">
        <v>1027</v>
      </c>
      <c r="B1041" s="35" t="s">
        <v>1866</v>
      </c>
      <c r="C1041" s="35"/>
      <c r="D1041" s="35"/>
      <c r="E1041" s="35" t="s">
        <v>1867</v>
      </c>
      <c r="F1041" s="35"/>
      <c r="G1041" s="6" t="s">
        <v>27</v>
      </c>
      <c r="H1041" s="19">
        <v>408092</v>
      </c>
      <c r="I1041" s="16">
        <f t="shared" si="39"/>
        <v>345840.6779661017</v>
      </c>
      <c r="J1041" s="16"/>
      <c r="K1041" s="17">
        <f t="shared" si="41"/>
        <v>276672.5423728814</v>
      </c>
    </row>
    <row r="1042" spans="1:11" s="1" customFormat="1" ht="21.75" customHeight="1" outlineLevel="1">
      <c r="A1042" s="4">
        <v>1028</v>
      </c>
      <c r="B1042" s="35" t="s">
        <v>1868</v>
      </c>
      <c r="C1042" s="35"/>
      <c r="D1042" s="35"/>
      <c r="E1042" s="35" t="s">
        <v>1869</v>
      </c>
      <c r="F1042" s="35"/>
      <c r="G1042" s="6" t="s">
        <v>27</v>
      </c>
      <c r="H1042" s="19">
        <v>408092</v>
      </c>
      <c r="I1042" s="16">
        <f t="shared" si="39"/>
        <v>345840.6779661017</v>
      </c>
      <c r="J1042" s="16"/>
      <c r="K1042" s="17">
        <f t="shared" si="41"/>
        <v>276672.5423728814</v>
      </c>
    </row>
    <row r="1043" spans="1:11" s="1" customFormat="1" ht="21.75" customHeight="1" outlineLevel="1">
      <c r="A1043" s="4">
        <v>1029</v>
      </c>
      <c r="B1043" s="35" t="s">
        <v>1870</v>
      </c>
      <c r="C1043" s="35"/>
      <c r="D1043" s="35"/>
      <c r="E1043" s="35" t="s">
        <v>1871</v>
      </c>
      <c r="F1043" s="35"/>
      <c r="G1043" s="6" t="s">
        <v>27</v>
      </c>
      <c r="H1043" s="19">
        <v>444017</v>
      </c>
      <c r="I1043" s="16">
        <f t="shared" si="39"/>
        <v>376285.593220339</v>
      </c>
      <c r="J1043" s="16"/>
      <c r="K1043" s="17">
        <f t="shared" si="41"/>
        <v>301028.4745762712</v>
      </c>
    </row>
    <row r="1044" spans="1:11" s="1" customFormat="1" ht="21.75" customHeight="1" outlineLevel="1">
      <c r="A1044" s="4">
        <v>1030</v>
      </c>
      <c r="B1044" s="35" t="s">
        <v>1872</v>
      </c>
      <c r="C1044" s="35"/>
      <c r="D1044" s="35"/>
      <c r="E1044" s="35" t="s">
        <v>1873</v>
      </c>
      <c r="F1044" s="35"/>
      <c r="G1044" s="6" t="s">
        <v>27</v>
      </c>
      <c r="H1044" s="19">
        <v>96739</v>
      </c>
      <c r="I1044" s="16">
        <f t="shared" si="39"/>
        <v>81982.20338983051</v>
      </c>
      <c r="J1044" s="16"/>
      <c r="K1044" s="17">
        <f t="shared" si="41"/>
        <v>65585.76271186442</v>
      </c>
    </row>
    <row r="1045" spans="1:11" s="1" customFormat="1" ht="21.75" customHeight="1" outlineLevel="1">
      <c r="A1045" s="4">
        <v>1031</v>
      </c>
      <c r="B1045" s="35" t="s">
        <v>1874</v>
      </c>
      <c r="C1045" s="35"/>
      <c r="D1045" s="35"/>
      <c r="E1045" s="35" t="s">
        <v>1875</v>
      </c>
      <c r="F1045" s="35"/>
      <c r="G1045" s="6"/>
      <c r="H1045" s="19">
        <v>93000</v>
      </c>
      <c r="I1045" s="16">
        <f t="shared" si="39"/>
        <v>78813.55932203389</v>
      </c>
      <c r="J1045" s="16">
        <f>I1045</f>
        <v>78813.55932203389</v>
      </c>
      <c r="K1045" s="17"/>
    </row>
    <row r="1046" spans="1:11" s="1" customFormat="1" ht="21.75" customHeight="1" outlineLevel="1">
      <c r="A1046" s="4">
        <v>1032</v>
      </c>
      <c r="B1046" s="35" t="s">
        <v>1876</v>
      </c>
      <c r="C1046" s="35"/>
      <c r="D1046" s="35"/>
      <c r="E1046" s="35" t="s">
        <v>1877</v>
      </c>
      <c r="F1046" s="35"/>
      <c r="G1046" s="6" t="s">
        <v>27</v>
      </c>
      <c r="H1046" s="19">
        <v>96739</v>
      </c>
      <c r="I1046" s="16">
        <f t="shared" si="39"/>
        <v>81982.20338983051</v>
      </c>
      <c r="J1046" s="16"/>
      <c r="K1046" s="17">
        <f t="shared" si="41"/>
        <v>65585.76271186442</v>
      </c>
    </row>
    <row r="1047" spans="1:11" s="1" customFormat="1" ht="21.75" customHeight="1" outlineLevel="1">
      <c r="A1047" s="4">
        <v>1033</v>
      </c>
      <c r="B1047" s="35" t="s">
        <v>1878</v>
      </c>
      <c r="C1047" s="35"/>
      <c r="D1047" s="35"/>
      <c r="E1047" s="35" t="s">
        <v>1857</v>
      </c>
      <c r="F1047" s="35"/>
      <c r="G1047" s="6" t="s">
        <v>27</v>
      </c>
      <c r="H1047" s="19">
        <v>430452</v>
      </c>
      <c r="I1047" s="16">
        <f t="shared" si="39"/>
        <v>364789.8305084746</v>
      </c>
      <c r="J1047" s="16"/>
      <c r="K1047" s="17">
        <f t="shared" si="41"/>
        <v>291831.8644067797</v>
      </c>
    </row>
    <row r="1048" spans="1:11" s="1" customFormat="1" ht="21.75" customHeight="1" outlineLevel="1">
      <c r="A1048" s="4">
        <v>1034</v>
      </c>
      <c r="B1048" s="35" t="s">
        <v>1879</v>
      </c>
      <c r="C1048" s="35"/>
      <c r="D1048" s="35"/>
      <c r="E1048" s="35" t="s">
        <v>1880</v>
      </c>
      <c r="F1048" s="35"/>
      <c r="G1048" s="6" t="s">
        <v>27</v>
      </c>
      <c r="H1048" s="19">
        <v>96739</v>
      </c>
      <c r="I1048" s="16">
        <f t="shared" si="39"/>
        <v>81982.20338983051</v>
      </c>
      <c r="J1048" s="16"/>
      <c r="K1048" s="17">
        <f t="shared" si="41"/>
        <v>65585.76271186442</v>
      </c>
    </row>
    <row r="1049" spans="1:11" s="1" customFormat="1" ht="21.75" customHeight="1" outlineLevel="1">
      <c r="A1049" s="4">
        <v>1035</v>
      </c>
      <c r="B1049" s="35" t="s">
        <v>1881</v>
      </c>
      <c r="C1049" s="35"/>
      <c r="D1049" s="35"/>
      <c r="E1049" s="35" t="s">
        <v>1882</v>
      </c>
      <c r="F1049" s="35"/>
      <c r="G1049" s="6" t="s">
        <v>27</v>
      </c>
      <c r="H1049" s="19">
        <v>430452</v>
      </c>
      <c r="I1049" s="16">
        <f t="shared" si="39"/>
        <v>364789.8305084746</v>
      </c>
      <c r="J1049" s="16"/>
      <c r="K1049" s="17">
        <f t="shared" si="41"/>
        <v>291831.8644067797</v>
      </c>
    </row>
    <row r="1050" spans="1:11" s="1" customFormat="1" ht="21.75" customHeight="1" outlineLevel="1">
      <c r="A1050" s="4">
        <v>1036</v>
      </c>
      <c r="B1050" s="35" t="s">
        <v>1883</v>
      </c>
      <c r="C1050" s="35"/>
      <c r="D1050" s="35"/>
      <c r="E1050" s="35" t="s">
        <v>1873</v>
      </c>
      <c r="F1050" s="35"/>
      <c r="G1050" s="6" t="s">
        <v>27</v>
      </c>
      <c r="H1050" s="19">
        <v>96739</v>
      </c>
      <c r="I1050" s="16">
        <f t="shared" si="39"/>
        <v>81982.20338983051</v>
      </c>
      <c r="J1050" s="16"/>
      <c r="K1050" s="17">
        <f t="shared" si="41"/>
        <v>65585.76271186442</v>
      </c>
    </row>
    <row r="1051" spans="1:11" s="1" customFormat="1" ht="21.75" customHeight="1" outlineLevel="1">
      <c r="A1051" s="4">
        <v>1037</v>
      </c>
      <c r="B1051" s="35" t="s">
        <v>1884</v>
      </c>
      <c r="C1051" s="35"/>
      <c r="D1051" s="35"/>
      <c r="E1051" s="35" t="s">
        <v>1885</v>
      </c>
      <c r="F1051" s="35"/>
      <c r="G1051" s="6" t="s">
        <v>27</v>
      </c>
      <c r="H1051" s="19">
        <v>459699</v>
      </c>
      <c r="I1051" s="16">
        <f t="shared" si="39"/>
        <v>389575.4237288136</v>
      </c>
      <c r="J1051" s="16"/>
      <c r="K1051" s="17">
        <f t="shared" si="41"/>
        <v>311660.3389830509</v>
      </c>
    </row>
    <row r="1052" spans="1:11" s="1" customFormat="1" ht="21.75" customHeight="1" outlineLevel="1">
      <c r="A1052" s="4">
        <v>1038</v>
      </c>
      <c r="B1052" s="35" t="s">
        <v>1886</v>
      </c>
      <c r="C1052" s="35"/>
      <c r="D1052" s="35"/>
      <c r="E1052" s="35" t="s">
        <v>1877</v>
      </c>
      <c r="F1052" s="35"/>
      <c r="G1052" s="6" t="s">
        <v>27</v>
      </c>
      <c r="H1052" s="19">
        <v>96739</v>
      </c>
      <c r="I1052" s="16">
        <f t="shared" si="39"/>
        <v>81982.20338983051</v>
      </c>
      <c r="J1052" s="16"/>
      <c r="K1052" s="17">
        <f t="shared" si="41"/>
        <v>65585.76271186442</v>
      </c>
    </row>
    <row r="1053" spans="1:11" s="1" customFormat="1" ht="21.75" customHeight="1" outlineLevel="1">
      <c r="A1053" s="4">
        <v>1039</v>
      </c>
      <c r="B1053" s="35" t="s">
        <v>1887</v>
      </c>
      <c r="C1053" s="35"/>
      <c r="D1053" s="35"/>
      <c r="E1053" s="35" t="s">
        <v>1857</v>
      </c>
      <c r="F1053" s="35"/>
      <c r="G1053" s="6" t="s">
        <v>27</v>
      </c>
      <c r="H1053" s="19">
        <v>430452</v>
      </c>
      <c r="I1053" s="16">
        <f t="shared" si="39"/>
        <v>364789.8305084746</v>
      </c>
      <c r="J1053" s="16"/>
      <c r="K1053" s="17">
        <f t="shared" si="41"/>
        <v>291831.8644067797</v>
      </c>
    </row>
    <row r="1054" spans="1:11" s="1" customFormat="1" ht="21.75" customHeight="1" outlineLevel="1">
      <c r="A1054" s="4">
        <v>1040</v>
      </c>
      <c r="B1054" s="35" t="s">
        <v>1888</v>
      </c>
      <c r="C1054" s="35"/>
      <c r="D1054" s="35"/>
      <c r="E1054" s="35" t="s">
        <v>1857</v>
      </c>
      <c r="F1054" s="35"/>
      <c r="G1054" s="6" t="s">
        <v>27</v>
      </c>
      <c r="H1054" s="19">
        <v>430452</v>
      </c>
      <c r="I1054" s="16">
        <f t="shared" si="39"/>
        <v>364789.8305084746</v>
      </c>
      <c r="J1054" s="16"/>
      <c r="K1054" s="17">
        <f t="shared" si="41"/>
        <v>291831.8644067797</v>
      </c>
    </row>
    <row r="1055" spans="1:11" s="1" customFormat="1" ht="21.75" customHeight="1" outlineLevel="1">
      <c r="A1055" s="4">
        <v>1041</v>
      </c>
      <c r="B1055" s="35" t="s">
        <v>1889</v>
      </c>
      <c r="C1055" s="35"/>
      <c r="D1055" s="35"/>
      <c r="E1055" s="35" t="s">
        <v>1890</v>
      </c>
      <c r="F1055" s="35"/>
      <c r="G1055" s="6" t="s">
        <v>27</v>
      </c>
      <c r="H1055" s="19">
        <v>96739</v>
      </c>
      <c r="I1055" s="16">
        <f aca="true" t="shared" si="42" ref="I1055:I1118">H1055/118*100</f>
        <v>81982.20338983051</v>
      </c>
      <c r="J1055" s="16"/>
      <c r="K1055" s="17">
        <f t="shared" si="41"/>
        <v>65585.76271186442</v>
      </c>
    </row>
    <row r="1056" spans="1:11" s="1" customFormat="1" ht="21.75" customHeight="1" outlineLevel="1">
      <c r="A1056" s="4">
        <v>1042</v>
      </c>
      <c r="B1056" s="35" t="s">
        <v>1891</v>
      </c>
      <c r="C1056" s="35"/>
      <c r="D1056" s="35"/>
      <c r="E1056" s="35" t="s">
        <v>1885</v>
      </c>
      <c r="F1056" s="35"/>
      <c r="G1056" s="6" t="s">
        <v>27</v>
      </c>
      <c r="H1056" s="19">
        <v>459699</v>
      </c>
      <c r="I1056" s="16">
        <f t="shared" si="42"/>
        <v>389575.4237288136</v>
      </c>
      <c r="J1056" s="16"/>
      <c r="K1056" s="17">
        <f t="shared" si="41"/>
        <v>311660.3389830509</v>
      </c>
    </row>
    <row r="1057" spans="1:11" s="1" customFormat="1" ht="21.75" customHeight="1" outlineLevel="1">
      <c r="A1057" s="4">
        <v>1043</v>
      </c>
      <c r="B1057" s="35" t="s">
        <v>1892</v>
      </c>
      <c r="C1057" s="35"/>
      <c r="D1057" s="35"/>
      <c r="E1057" s="35" t="s">
        <v>1893</v>
      </c>
      <c r="F1057" s="35"/>
      <c r="G1057" s="6" t="s">
        <v>27</v>
      </c>
      <c r="H1057" s="19">
        <v>96739</v>
      </c>
      <c r="I1057" s="16">
        <f t="shared" si="42"/>
        <v>81982.20338983051</v>
      </c>
      <c r="J1057" s="16"/>
      <c r="K1057" s="17">
        <f t="shared" si="41"/>
        <v>65585.76271186442</v>
      </c>
    </row>
    <row r="1058" spans="1:11" s="1" customFormat="1" ht="21.75" customHeight="1" outlineLevel="1">
      <c r="A1058" s="4">
        <v>1044</v>
      </c>
      <c r="B1058" s="35" t="s">
        <v>1894</v>
      </c>
      <c r="C1058" s="35"/>
      <c r="D1058" s="35"/>
      <c r="E1058" s="35" t="s">
        <v>1895</v>
      </c>
      <c r="F1058" s="35"/>
      <c r="G1058" s="6" t="s">
        <v>27</v>
      </c>
      <c r="H1058" s="19">
        <v>96739</v>
      </c>
      <c r="I1058" s="16">
        <f t="shared" si="42"/>
        <v>81982.20338983051</v>
      </c>
      <c r="J1058" s="16"/>
      <c r="K1058" s="17">
        <f t="shared" si="41"/>
        <v>65585.76271186442</v>
      </c>
    </row>
    <row r="1059" spans="1:11" s="1" customFormat="1" ht="21.75" customHeight="1" outlineLevel="1">
      <c r="A1059" s="4">
        <v>1045</v>
      </c>
      <c r="B1059" s="35" t="s">
        <v>1896</v>
      </c>
      <c r="C1059" s="35"/>
      <c r="D1059" s="35"/>
      <c r="E1059" s="35" t="s">
        <v>1897</v>
      </c>
      <c r="F1059" s="35"/>
      <c r="G1059" s="6"/>
      <c r="H1059" s="19">
        <v>82280</v>
      </c>
      <c r="I1059" s="16">
        <f t="shared" si="42"/>
        <v>69728.81355932204</v>
      </c>
      <c r="J1059" s="16">
        <f>I1059</f>
        <v>69728.81355932204</v>
      </c>
      <c r="K1059" s="17"/>
    </row>
    <row r="1060" spans="1:11" s="1" customFormat="1" ht="21.75" customHeight="1" outlineLevel="1">
      <c r="A1060" s="4">
        <v>1046</v>
      </c>
      <c r="B1060" s="35" t="s">
        <v>1898</v>
      </c>
      <c r="C1060" s="35"/>
      <c r="D1060" s="35"/>
      <c r="E1060" s="35" t="s">
        <v>1899</v>
      </c>
      <c r="F1060" s="35"/>
      <c r="G1060" s="6" t="s">
        <v>27</v>
      </c>
      <c r="H1060" s="19">
        <v>457449</v>
      </c>
      <c r="I1060" s="16">
        <f t="shared" si="42"/>
        <v>387668.6440677966</v>
      </c>
      <c r="J1060" s="16"/>
      <c r="K1060" s="17">
        <f t="shared" si="41"/>
        <v>310134.9152542373</v>
      </c>
    </row>
    <row r="1061" spans="1:11" s="1" customFormat="1" ht="21.75" customHeight="1" outlineLevel="1">
      <c r="A1061" s="4">
        <v>1047</v>
      </c>
      <c r="B1061" s="35" t="s">
        <v>1900</v>
      </c>
      <c r="C1061" s="35"/>
      <c r="D1061" s="35"/>
      <c r="E1061" s="35" t="s">
        <v>1901</v>
      </c>
      <c r="F1061" s="35"/>
      <c r="G1061" s="6" t="s">
        <v>27</v>
      </c>
      <c r="H1061" s="19">
        <v>430452</v>
      </c>
      <c r="I1061" s="16">
        <f t="shared" si="42"/>
        <v>364789.8305084746</v>
      </c>
      <c r="J1061" s="16"/>
      <c r="K1061" s="17">
        <f t="shared" si="41"/>
        <v>291831.8644067797</v>
      </c>
    </row>
    <row r="1062" spans="1:11" s="1" customFormat="1" ht="21.75" customHeight="1" outlineLevel="1">
      <c r="A1062" s="4">
        <v>1048</v>
      </c>
      <c r="B1062" s="35" t="s">
        <v>1902</v>
      </c>
      <c r="C1062" s="35"/>
      <c r="D1062" s="35"/>
      <c r="E1062" s="35" t="s">
        <v>1903</v>
      </c>
      <c r="F1062" s="35"/>
      <c r="G1062" s="6" t="s">
        <v>27</v>
      </c>
      <c r="H1062" s="19">
        <v>96739</v>
      </c>
      <c r="I1062" s="16">
        <f t="shared" si="42"/>
        <v>81982.20338983051</v>
      </c>
      <c r="J1062" s="16"/>
      <c r="K1062" s="17">
        <f t="shared" si="41"/>
        <v>65585.76271186442</v>
      </c>
    </row>
    <row r="1063" spans="1:11" s="1" customFormat="1" ht="21.75" customHeight="1" outlineLevel="1">
      <c r="A1063" s="4">
        <v>1049</v>
      </c>
      <c r="B1063" s="35" t="s">
        <v>1904</v>
      </c>
      <c r="C1063" s="35"/>
      <c r="D1063" s="35"/>
      <c r="E1063" s="35" t="s">
        <v>1905</v>
      </c>
      <c r="F1063" s="35"/>
      <c r="G1063" s="6"/>
      <c r="H1063" s="19">
        <v>185000</v>
      </c>
      <c r="I1063" s="16">
        <f t="shared" si="42"/>
        <v>156779.66101694916</v>
      </c>
      <c r="J1063" s="16">
        <f>I1063</f>
        <v>156779.66101694916</v>
      </c>
      <c r="K1063" s="17"/>
    </row>
    <row r="1064" spans="1:11" s="1" customFormat="1" ht="21.75" customHeight="1" outlineLevel="1">
      <c r="A1064" s="4">
        <v>1050</v>
      </c>
      <c r="B1064" s="35" t="s">
        <v>1906</v>
      </c>
      <c r="C1064" s="35"/>
      <c r="D1064" s="35"/>
      <c r="E1064" s="35" t="s">
        <v>1907</v>
      </c>
      <c r="F1064" s="35"/>
      <c r="G1064" s="6" t="s">
        <v>27</v>
      </c>
      <c r="H1064" s="19">
        <v>459699</v>
      </c>
      <c r="I1064" s="16">
        <f t="shared" si="42"/>
        <v>389575.4237288136</v>
      </c>
      <c r="J1064" s="16"/>
      <c r="K1064" s="17">
        <f t="shared" si="41"/>
        <v>311660.3389830509</v>
      </c>
    </row>
    <row r="1065" spans="1:11" s="1" customFormat="1" ht="21.75" customHeight="1" outlineLevel="1">
      <c r="A1065" s="4">
        <v>1051</v>
      </c>
      <c r="B1065" s="35" t="s">
        <v>1908</v>
      </c>
      <c r="C1065" s="35"/>
      <c r="D1065" s="35"/>
      <c r="E1065" s="35" t="s">
        <v>1909</v>
      </c>
      <c r="F1065" s="35"/>
      <c r="G1065" s="6" t="s">
        <v>27</v>
      </c>
      <c r="H1065" s="19">
        <v>96739</v>
      </c>
      <c r="I1065" s="16">
        <f t="shared" si="42"/>
        <v>81982.20338983051</v>
      </c>
      <c r="J1065" s="16"/>
      <c r="K1065" s="17">
        <f t="shared" si="41"/>
        <v>65585.76271186442</v>
      </c>
    </row>
    <row r="1066" spans="1:11" s="1" customFormat="1" ht="21.75" customHeight="1" outlineLevel="1">
      <c r="A1066" s="4">
        <v>1052</v>
      </c>
      <c r="B1066" s="35" t="s">
        <v>1910</v>
      </c>
      <c r="C1066" s="35"/>
      <c r="D1066" s="35"/>
      <c r="E1066" s="35" t="s">
        <v>1882</v>
      </c>
      <c r="F1066" s="35"/>
      <c r="G1066" s="6" t="s">
        <v>27</v>
      </c>
      <c r="H1066" s="19">
        <v>430452</v>
      </c>
      <c r="I1066" s="16">
        <f t="shared" si="42"/>
        <v>364789.8305084746</v>
      </c>
      <c r="J1066" s="16"/>
      <c r="K1066" s="17">
        <f t="shared" si="41"/>
        <v>291831.8644067797</v>
      </c>
    </row>
    <row r="1067" spans="1:11" s="1" customFormat="1" ht="21.75" customHeight="1" outlineLevel="1">
      <c r="A1067" s="4">
        <v>1053</v>
      </c>
      <c r="B1067" s="35" t="s">
        <v>1911</v>
      </c>
      <c r="C1067" s="35"/>
      <c r="D1067" s="35"/>
      <c r="E1067" s="35" t="s">
        <v>1882</v>
      </c>
      <c r="F1067" s="35"/>
      <c r="G1067" s="6" t="s">
        <v>27</v>
      </c>
      <c r="H1067" s="19">
        <v>430452</v>
      </c>
      <c r="I1067" s="16">
        <f t="shared" si="42"/>
        <v>364789.8305084746</v>
      </c>
      <c r="J1067" s="16"/>
      <c r="K1067" s="17">
        <f t="shared" si="41"/>
        <v>291831.8644067797</v>
      </c>
    </row>
    <row r="1068" spans="1:11" s="1" customFormat="1" ht="21.75" customHeight="1" outlineLevel="1">
      <c r="A1068" s="4">
        <v>1054</v>
      </c>
      <c r="B1068" s="35" t="s">
        <v>1912</v>
      </c>
      <c r="C1068" s="35"/>
      <c r="D1068" s="35"/>
      <c r="E1068" s="35" t="s">
        <v>1913</v>
      </c>
      <c r="F1068" s="35"/>
      <c r="G1068" s="6" t="s">
        <v>27</v>
      </c>
      <c r="H1068" s="19">
        <v>4322</v>
      </c>
      <c r="I1068" s="16">
        <f t="shared" si="42"/>
        <v>3662.71186440678</v>
      </c>
      <c r="J1068" s="16"/>
      <c r="K1068" s="17">
        <f t="shared" si="41"/>
        <v>2930.1694915254243</v>
      </c>
    </row>
    <row r="1069" spans="1:11" s="1" customFormat="1" ht="21.75" customHeight="1" outlineLevel="1">
      <c r="A1069" s="4">
        <v>1055</v>
      </c>
      <c r="B1069" s="35" t="s">
        <v>1914</v>
      </c>
      <c r="C1069" s="35"/>
      <c r="D1069" s="35"/>
      <c r="E1069" s="35" t="s">
        <v>1915</v>
      </c>
      <c r="F1069" s="35"/>
      <c r="G1069" s="6" t="s">
        <v>27</v>
      </c>
      <c r="H1069" s="19">
        <v>1552328</v>
      </c>
      <c r="I1069" s="16">
        <f t="shared" si="42"/>
        <v>1315532.2033898304</v>
      </c>
      <c r="J1069" s="16"/>
      <c r="K1069" s="17">
        <f t="shared" si="41"/>
        <v>1052425.7627118644</v>
      </c>
    </row>
    <row r="1070" spans="1:11" s="1" customFormat="1" ht="21.75" customHeight="1" outlineLevel="1">
      <c r="A1070" s="4">
        <v>1056</v>
      </c>
      <c r="B1070" s="35" t="s">
        <v>1916</v>
      </c>
      <c r="C1070" s="35"/>
      <c r="D1070" s="35"/>
      <c r="E1070" s="35" t="s">
        <v>1877</v>
      </c>
      <c r="F1070" s="35"/>
      <c r="G1070" s="6" t="s">
        <v>27</v>
      </c>
      <c r="H1070" s="19">
        <v>96739</v>
      </c>
      <c r="I1070" s="16">
        <f t="shared" si="42"/>
        <v>81982.20338983051</v>
      </c>
      <c r="J1070" s="16"/>
      <c r="K1070" s="17">
        <f t="shared" si="41"/>
        <v>65585.76271186442</v>
      </c>
    </row>
    <row r="1071" spans="1:11" s="1" customFormat="1" ht="21.75" customHeight="1" outlineLevel="1">
      <c r="A1071" s="4">
        <v>1057</v>
      </c>
      <c r="B1071" s="35" t="s">
        <v>1917</v>
      </c>
      <c r="C1071" s="35"/>
      <c r="D1071" s="35"/>
      <c r="E1071" s="35" t="s">
        <v>1873</v>
      </c>
      <c r="F1071" s="35"/>
      <c r="G1071" s="6" t="s">
        <v>27</v>
      </c>
      <c r="H1071" s="19">
        <v>96739</v>
      </c>
      <c r="I1071" s="16">
        <f t="shared" si="42"/>
        <v>81982.20338983051</v>
      </c>
      <c r="J1071" s="16"/>
      <c r="K1071" s="17">
        <f t="shared" si="41"/>
        <v>65585.76271186442</v>
      </c>
    </row>
    <row r="1072" spans="1:11" s="1" customFormat="1" ht="21.75" customHeight="1" outlineLevel="1">
      <c r="A1072" s="4">
        <v>1058</v>
      </c>
      <c r="B1072" s="35" t="s">
        <v>1918</v>
      </c>
      <c r="C1072" s="35"/>
      <c r="D1072" s="35"/>
      <c r="E1072" s="35" t="s">
        <v>1873</v>
      </c>
      <c r="F1072" s="35"/>
      <c r="G1072" s="6" t="s">
        <v>27</v>
      </c>
      <c r="H1072" s="19">
        <v>96739</v>
      </c>
      <c r="I1072" s="16">
        <f t="shared" si="42"/>
        <v>81982.20338983051</v>
      </c>
      <c r="J1072" s="16"/>
      <c r="K1072" s="17">
        <f t="shared" si="41"/>
        <v>65585.76271186442</v>
      </c>
    </row>
    <row r="1073" spans="1:11" s="1" customFormat="1" ht="21.75" customHeight="1" outlineLevel="1">
      <c r="A1073" s="4">
        <v>1059</v>
      </c>
      <c r="B1073" s="35" t="s">
        <v>1919</v>
      </c>
      <c r="C1073" s="35"/>
      <c r="D1073" s="35"/>
      <c r="E1073" s="35" t="s">
        <v>1877</v>
      </c>
      <c r="F1073" s="35"/>
      <c r="G1073" s="6" t="s">
        <v>27</v>
      </c>
      <c r="H1073" s="19">
        <v>96739</v>
      </c>
      <c r="I1073" s="16">
        <f t="shared" si="42"/>
        <v>81982.20338983051</v>
      </c>
      <c r="J1073" s="16"/>
      <c r="K1073" s="17">
        <f t="shared" si="41"/>
        <v>65585.76271186442</v>
      </c>
    </row>
    <row r="1074" spans="1:11" s="1" customFormat="1" ht="21.75" customHeight="1" outlineLevel="1">
      <c r="A1074" s="4">
        <v>1060</v>
      </c>
      <c r="B1074" s="35" t="s">
        <v>1920</v>
      </c>
      <c r="C1074" s="35"/>
      <c r="D1074" s="35"/>
      <c r="E1074" s="35" t="s">
        <v>1921</v>
      </c>
      <c r="F1074" s="35"/>
      <c r="G1074" s="6" t="s">
        <v>27</v>
      </c>
      <c r="H1074" s="19">
        <v>459699</v>
      </c>
      <c r="I1074" s="16">
        <f t="shared" si="42"/>
        <v>389575.4237288136</v>
      </c>
      <c r="J1074" s="16"/>
      <c r="K1074" s="17">
        <f t="shared" si="41"/>
        <v>311660.3389830509</v>
      </c>
    </row>
    <row r="1075" spans="1:11" s="1" customFormat="1" ht="21.75" customHeight="1" outlineLevel="1">
      <c r="A1075" s="4">
        <v>1061</v>
      </c>
      <c r="B1075" s="35" t="s">
        <v>1922</v>
      </c>
      <c r="C1075" s="35"/>
      <c r="D1075" s="35"/>
      <c r="E1075" s="35" t="s">
        <v>1923</v>
      </c>
      <c r="F1075" s="35"/>
      <c r="G1075" s="6" t="s">
        <v>27</v>
      </c>
      <c r="H1075" s="19">
        <v>430452</v>
      </c>
      <c r="I1075" s="16">
        <f t="shared" si="42"/>
        <v>364789.8305084746</v>
      </c>
      <c r="J1075" s="16"/>
      <c r="K1075" s="17">
        <f t="shared" si="41"/>
        <v>291831.8644067797</v>
      </c>
    </row>
    <row r="1076" spans="1:11" s="1" customFormat="1" ht="21.75" customHeight="1" outlineLevel="1">
      <c r="A1076" s="4">
        <v>1062</v>
      </c>
      <c r="B1076" s="35" t="s">
        <v>1924</v>
      </c>
      <c r="C1076" s="35"/>
      <c r="D1076" s="35"/>
      <c r="E1076" s="35" t="s">
        <v>1925</v>
      </c>
      <c r="F1076" s="35"/>
      <c r="G1076" s="6" t="s">
        <v>27</v>
      </c>
      <c r="H1076" s="19">
        <v>96739</v>
      </c>
      <c r="I1076" s="16">
        <f t="shared" si="42"/>
        <v>81982.20338983051</v>
      </c>
      <c r="J1076" s="16"/>
      <c r="K1076" s="17">
        <f t="shared" si="41"/>
        <v>65585.76271186442</v>
      </c>
    </row>
    <row r="1077" spans="1:11" s="1" customFormat="1" ht="21.75" customHeight="1" outlineLevel="1">
      <c r="A1077" s="4">
        <v>1063</v>
      </c>
      <c r="B1077" s="35" t="s">
        <v>1926</v>
      </c>
      <c r="C1077" s="35"/>
      <c r="D1077" s="35"/>
      <c r="E1077" s="35" t="s">
        <v>1927</v>
      </c>
      <c r="F1077" s="35"/>
      <c r="G1077" s="6" t="s">
        <v>27</v>
      </c>
      <c r="H1077" s="19">
        <v>430452</v>
      </c>
      <c r="I1077" s="16">
        <f t="shared" si="42"/>
        <v>364789.8305084746</v>
      </c>
      <c r="J1077" s="16"/>
      <c r="K1077" s="17">
        <f t="shared" si="41"/>
        <v>291831.8644067797</v>
      </c>
    </row>
    <row r="1078" spans="1:11" s="1" customFormat="1" ht="21.75" customHeight="1" outlineLevel="1">
      <c r="A1078" s="4">
        <v>1064</v>
      </c>
      <c r="B1078" s="35" t="s">
        <v>1928</v>
      </c>
      <c r="C1078" s="35"/>
      <c r="D1078" s="35"/>
      <c r="E1078" s="35" t="s">
        <v>1929</v>
      </c>
      <c r="F1078" s="35"/>
      <c r="G1078" s="6" t="s">
        <v>27</v>
      </c>
      <c r="H1078" s="19">
        <v>96739</v>
      </c>
      <c r="I1078" s="16">
        <f t="shared" si="42"/>
        <v>81982.20338983051</v>
      </c>
      <c r="J1078" s="16"/>
      <c r="K1078" s="17">
        <f t="shared" si="41"/>
        <v>65585.76271186442</v>
      </c>
    </row>
    <row r="1079" spans="1:11" s="1" customFormat="1" ht="21.75" customHeight="1" outlineLevel="1">
      <c r="A1079" s="4">
        <v>1065</v>
      </c>
      <c r="B1079" s="35" t="s">
        <v>1930</v>
      </c>
      <c r="C1079" s="35"/>
      <c r="D1079" s="35"/>
      <c r="E1079" s="35" t="s">
        <v>1929</v>
      </c>
      <c r="F1079" s="35"/>
      <c r="G1079" s="6" t="s">
        <v>27</v>
      </c>
      <c r="H1079" s="19">
        <v>96739</v>
      </c>
      <c r="I1079" s="16">
        <f t="shared" si="42"/>
        <v>81982.20338983051</v>
      </c>
      <c r="J1079" s="16"/>
      <c r="K1079" s="17">
        <f t="shared" si="41"/>
        <v>65585.76271186442</v>
      </c>
    </row>
    <row r="1080" spans="1:11" s="1" customFormat="1" ht="21.75" customHeight="1" outlineLevel="1">
      <c r="A1080" s="4">
        <v>1066</v>
      </c>
      <c r="B1080" s="35" t="s">
        <v>1931</v>
      </c>
      <c r="C1080" s="35"/>
      <c r="D1080" s="35"/>
      <c r="E1080" s="35" t="s">
        <v>1932</v>
      </c>
      <c r="F1080" s="35"/>
      <c r="G1080" s="6" t="s">
        <v>27</v>
      </c>
      <c r="H1080" s="19">
        <v>459699</v>
      </c>
      <c r="I1080" s="16">
        <f t="shared" si="42"/>
        <v>389575.4237288136</v>
      </c>
      <c r="J1080" s="16"/>
      <c r="K1080" s="17">
        <f t="shared" si="41"/>
        <v>311660.3389830509</v>
      </c>
    </row>
    <row r="1081" spans="1:11" s="1" customFormat="1" ht="21.75" customHeight="1" outlineLevel="1">
      <c r="A1081" s="4">
        <v>1067</v>
      </c>
      <c r="B1081" s="35" t="s">
        <v>1933</v>
      </c>
      <c r="C1081" s="35"/>
      <c r="D1081" s="35"/>
      <c r="E1081" s="35" t="s">
        <v>1934</v>
      </c>
      <c r="F1081" s="35"/>
      <c r="G1081" s="6" t="s">
        <v>27</v>
      </c>
      <c r="H1081" s="19">
        <v>459699</v>
      </c>
      <c r="I1081" s="16">
        <f t="shared" si="42"/>
        <v>389575.4237288136</v>
      </c>
      <c r="J1081" s="16"/>
      <c r="K1081" s="17">
        <f t="shared" si="41"/>
        <v>311660.3389830509</v>
      </c>
    </row>
    <row r="1082" spans="1:11" s="1" customFormat="1" ht="21.75" customHeight="1" outlineLevel="1">
      <c r="A1082" s="4">
        <v>1068</v>
      </c>
      <c r="B1082" s="35" t="s">
        <v>1935</v>
      </c>
      <c r="C1082" s="35"/>
      <c r="D1082" s="35"/>
      <c r="E1082" s="35" t="s">
        <v>1936</v>
      </c>
      <c r="F1082" s="35"/>
      <c r="G1082" s="6" t="s">
        <v>27</v>
      </c>
      <c r="H1082" s="19">
        <v>96739</v>
      </c>
      <c r="I1082" s="16">
        <f t="shared" si="42"/>
        <v>81982.20338983051</v>
      </c>
      <c r="J1082" s="16"/>
      <c r="K1082" s="17">
        <f t="shared" si="41"/>
        <v>65585.76271186442</v>
      </c>
    </row>
    <row r="1083" spans="1:11" s="1" customFormat="1" ht="21.75" customHeight="1" outlineLevel="1">
      <c r="A1083" s="4">
        <v>1069</v>
      </c>
      <c r="B1083" s="35" t="s">
        <v>1937</v>
      </c>
      <c r="C1083" s="35"/>
      <c r="D1083" s="35"/>
      <c r="E1083" s="35" t="s">
        <v>1938</v>
      </c>
      <c r="F1083" s="35"/>
      <c r="G1083" s="6"/>
      <c r="H1083" s="19">
        <v>4467</v>
      </c>
      <c r="I1083" s="16">
        <f t="shared" si="42"/>
        <v>3785.5932203389834</v>
      </c>
      <c r="J1083" s="16">
        <f>I1083</f>
        <v>3785.5932203389834</v>
      </c>
      <c r="K1083" s="17"/>
    </row>
    <row r="1084" spans="1:11" s="1" customFormat="1" ht="21.75" customHeight="1" outlineLevel="1">
      <c r="A1084" s="4">
        <v>1070</v>
      </c>
      <c r="B1084" s="35" t="s">
        <v>1939</v>
      </c>
      <c r="C1084" s="35"/>
      <c r="D1084" s="35"/>
      <c r="E1084" s="35" t="s">
        <v>1940</v>
      </c>
      <c r="F1084" s="35"/>
      <c r="G1084" s="6" t="s">
        <v>27</v>
      </c>
      <c r="H1084" s="19">
        <v>459699</v>
      </c>
      <c r="I1084" s="16">
        <f t="shared" si="42"/>
        <v>389575.4237288136</v>
      </c>
      <c r="J1084" s="16"/>
      <c r="K1084" s="17">
        <f t="shared" si="41"/>
        <v>311660.3389830509</v>
      </c>
    </row>
    <row r="1085" spans="1:11" s="1" customFormat="1" ht="21.75" customHeight="1" outlineLevel="1">
      <c r="A1085" s="4">
        <v>1071</v>
      </c>
      <c r="B1085" s="35" t="s">
        <v>1941</v>
      </c>
      <c r="C1085" s="35"/>
      <c r="D1085" s="35"/>
      <c r="E1085" s="35" t="s">
        <v>1942</v>
      </c>
      <c r="F1085" s="35"/>
      <c r="G1085" s="6" t="s">
        <v>27</v>
      </c>
      <c r="H1085" s="19">
        <v>459699</v>
      </c>
      <c r="I1085" s="16">
        <f t="shared" si="42"/>
        <v>389575.4237288136</v>
      </c>
      <c r="J1085" s="16"/>
      <c r="K1085" s="17">
        <f t="shared" si="41"/>
        <v>311660.3389830509</v>
      </c>
    </row>
    <row r="1086" spans="1:11" s="1" customFormat="1" ht="21.75" customHeight="1" outlineLevel="1">
      <c r="A1086" s="4">
        <v>1072</v>
      </c>
      <c r="B1086" s="35" t="s">
        <v>1943</v>
      </c>
      <c r="C1086" s="35"/>
      <c r="D1086" s="35"/>
      <c r="E1086" s="35" t="s">
        <v>1942</v>
      </c>
      <c r="F1086" s="35"/>
      <c r="G1086" s="6" t="s">
        <v>27</v>
      </c>
      <c r="H1086" s="19">
        <v>459699</v>
      </c>
      <c r="I1086" s="16">
        <f t="shared" si="42"/>
        <v>389575.4237288136</v>
      </c>
      <c r="J1086" s="16"/>
      <c r="K1086" s="17">
        <f t="shared" si="41"/>
        <v>311660.3389830509</v>
      </c>
    </row>
    <row r="1087" spans="1:11" s="1" customFormat="1" ht="21.75" customHeight="1" outlineLevel="1">
      <c r="A1087" s="4">
        <v>1073</v>
      </c>
      <c r="B1087" s="35" t="s">
        <v>1944</v>
      </c>
      <c r="C1087" s="35"/>
      <c r="D1087" s="35"/>
      <c r="E1087" s="35" t="s">
        <v>1945</v>
      </c>
      <c r="F1087" s="35"/>
      <c r="G1087" s="6" t="s">
        <v>27</v>
      </c>
      <c r="H1087" s="19">
        <v>434952</v>
      </c>
      <c r="I1087" s="16">
        <f t="shared" si="42"/>
        <v>368603.38983050844</v>
      </c>
      <c r="J1087" s="16"/>
      <c r="K1087" s="17">
        <f t="shared" si="41"/>
        <v>294882.71186440677</v>
      </c>
    </row>
    <row r="1088" spans="1:11" s="1" customFormat="1" ht="21.75" customHeight="1" outlineLevel="1">
      <c r="A1088" s="4">
        <v>1074</v>
      </c>
      <c r="B1088" s="35" t="s">
        <v>1946</v>
      </c>
      <c r="C1088" s="35"/>
      <c r="D1088" s="35"/>
      <c r="E1088" s="35" t="s">
        <v>1947</v>
      </c>
      <c r="F1088" s="35"/>
      <c r="G1088" s="6"/>
      <c r="H1088" s="19">
        <v>8762</v>
      </c>
      <c r="I1088" s="16">
        <f t="shared" si="42"/>
        <v>7425.42372881356</v>
      </c>
      <c r="J1088" s="16">
        <f>I1088</f>
        <v>7425.42372881356</v>
      </c>
      <c r="K1088" s="17"/>
    </row>
    <row r="1089" spans="1:11" s="1" customFormat="1" ht="21.75" customHeight="1" outlineLevel="1">
      <c r="A1089" s="4">
        <v>1075</v>
      </c>
      <c r="B1089" s="35" t="s">
        <v>1948</v>
      </c>
      <c r="C1089" s="35"/>
      <c r="D1089" s="35"/>
      <c r="E1089" s="35" t="s">
        <v>1949</v>
      </c>
      <c r="F1089" s="35"/>
      <c r="G1089" s="6"/>
      <c r="H1089" s="19">
        <v>121000</v>
      </c>
      <c r="I1089" s="16">
        <f t="shared" si="42"/>
        <v>102542.37288135594</v>
      </c>
      <c r="J1089" s="16">
        <f>I1089</f>
        <v>102542.37288135594</v>
      </c>
      <c r="K1089" s="17"/>
    </row>
    <row r="1090" spans="1:11" s="1" customFormat="1" ht="21.75" customHeight="1" outlineLevel="1">
      <c r="A1090" s="4">
        <v>1076</v>
      </c>
      <c r="B1090" s="35" t="s">
        <v>1950</v>
      </c>
      <c r="C1090" s="35"/>
      <c r="D1090" s="35"/>
      <c r="E1090" s="35" t="s">
        <v>1951</v>
      </c>
      <c r="F1090" s="35"/>
      <c r="G1090" s="6" t="s">
        <v>27</v>
      </c>
      <c r="H1090" s="19">
        <v>11849</v>
      </c>
      <c r="I1090" s="16">
        <f t="shared" si="42"/>
        <v>10041.525423728814</v>
      </c>
      <c r="J1090" s="16"/>
      <c r="K1090" s="17">
        <f t="shared" si="41"/>
        <v>8033.220338983051</v>
      </c>
    </row>
    <row r="1091" spans="1:11" s="1" customFormat="1" ht="21.75" customHeight="1" outlineLevel="1">
      <c r="A1091" s="4">
        <v>1077</v>
      </c>
      <c r="B1091" s="35" t="s">
        <v>1952</v>
      </c>
      <c r="C1091" s="35"/>
      <c r="D1091" s="35"/>
      <c r="E1091" s="35" t="s">
        <v>1880</v>
      </c>
      <c r="F1091" s="35"/>
      <c r="G1091" s="6" t="s">
        <v>27</v>
      </c>
      <c r="H1091" s="19">
        <v>96739</v>
      </c>
      <c r="I1091" s="16">
        <f t="shared" si="42"/>
        <v>81982.20338983051</v>
      </c>
      <c r="J1091" s="16"/>
      <c r="K1091" s="17">
        <f t="shared" si="41"/>
        <v>65585.76271186442</v>
      </c>
    </row>
    <row r="1092" spans="1:11" s="1" customFormat="1" ht="21.75" customHeight="1" outlineLevel="1">
      <c r="A1092" s="4">
        <v>1078</v>
      </c>
      <c r="B1092" s="35" t="s">
        <v>1953</v>
      </c>
      <c r="C1092" s="35"/>
      <c r="D1092" s="35"/>
      <c r="E1092" s="35" t="s">
        <v>1954</v>
      </c>
      <c r="F1092" s="35"/>
      <c r="G1092" s="6" t="s">
        <v>27</v>
      </c>
      <c r="H1092" s="19">
        <v>28786</v>
      </c>
      <c r="I1092" s="16">
        <f t="shared" si="42"/>
        <v>24394.915254237287</v>
      </c>
      <c r="J1092" s="16"/>
      <c r="K1092" s="17">
        <f t="shared" si="41"/>
        <v>19515.93220338983</v>
      </c>
    </row>
    <row r="1093" spans="1:11" s="1" customFormat="1" ht="21.75" customHeight="1" outlineLevel="1">
      <c r="A1093" s="4">
        <v>1079</v>
      </c>
      <c r="B1093" s="35" t="s">
        <v>1955</v>
      </c>
      <c r="C1093" s="35"/>
      <c r="D1093" s="35"/>
      <c r="E1093" s="35" t="s">
        <v>1954</v>
      </c>
      <c r="F1093" s="35"/>
      <c r="G1093" s="6" t="s">
        <v>27</v>
      </c>
      <c r="H1093" s="19">
        <v>28786</v>
      </c>
      <c r="I1093" s="16">
        <f t="shared" si="42"/>
        <v>24394.915254237287</v>
      </c>
      <c r="J1093" s="16"/>
      <c r="K1093" s="17">
        <f t="shared" si="41"/>
        <v>19515.93220338983</v>
      </c>
    </row>
    <row r="1094" spans="1:11" s="1" customFormat="1" ht="21.75" customHeight="1" outlineLevel="1">
      <c r="A1094" s="4">
        <v>1080</v>
      </c>
      <c r="B1094" s="35" t="s">
        <v>1956</v>
      </c>
      <c r="C1094" s="35"/>
      <c r="D1094" s="35"/>
      <c r="E1094" s="35" t="s">
        <v>1957</v>
      </c>
      <c r="F1094" s="35"/>
      <c r="G1094" s="6" t="s">
        <v>27</v>
      </c>
      <c r="H1094" s="19">
        <v>49122</v>
      </c>
      <c r="I1094" s="16">
        <f t="shared" si="42"/>
        <v>41628.81355932203</v>
      </c>
      <c r="J1094" s="16"/>
      <c r="K1094" s="17">
        <f t="shared" si="41"/>
        <v>33303.05084745763</v>
      </c>
    </row>
    <row r="1095" spans="1:11" s="1" customFormat="1" ht="21.75" customHeight="1" outlineLevel="1">
      <c r="A1095" s="4">
        <v>1081</v>
      </c>
      <c r="B1095" s="35" t="s">
        <v>1958</v>
      </c>
      <c r="C1095" s="35"/>
      <c r="D1095" s="35"/>
      <c r="E1095" s="35" t="s">
        <v>1957</v>
      </c>
      <c r="F1095" s="35"/>
      <c r="G1095" s="6" t="s">
        <v>27</v>
      </c>
      <c r="H1095" s="19">
        <v>49122</v>
      </c>
      <c r="I1095" s="16">
        <f t="shared" si="42"/>
        <v>41628.81355932203</v>
      </c>
      <c r="J1095" s="16"/>
      <c r="K1095" s="17">
        <f t="shared" si="41"/>
        <v>33303.05084745763</v>
      </c>
    </row>
    <row r="1096" spans="1:11" s="1" customFormat="1" ht="21.75" customHeight="1" outlineLevel="1">
      <c r="A1096" s="4">
        <v>1082</v>
      </c>
      <c r="B1096" s="35" t="s">
        <v>1959</v>
      </c>
      <c r="C1096" s="35"/>
      <c r="D1096" s="35"/>
      <c r="E1096" s="35" t="s">
        <v>1960</v>
      </c>
      <c r="F1096" s="35"/>
      <c r="G1096" s="6" t="s">
        <v>27</v>
      </c>
      <c r="H1096" s="19">
        <v>31752</v>
      </c>
      <c r="I1096" s="16">
        <f t="shared" si="42"/>
        <v>26908.474576271186</v>
      </c>
      <c r="J1096" s="16"/>
      <c r="K1096" s="17">
        <f t="shared" si="41"/>
        <v>21526.77966101695</v>
      </c>
    </row>
    <row r="1097" spans="1:11" s="1" customFormat="1" ht="21.75" customHeight="1" outlineLevel="1">
      <c r="A1097" s="4">
        <v>1083</v>
      </c>
      <c r="B1097" s="35" t="s">
        <v>1961</v>
      </c>
      <c r="C1097" s="35"/>
      <c r="D1097" s="35"/>
      <c r="E1097" s="35" t="s">
        <v>1962</v>
      </c>
      <c r="F1097" s="35"/>
      <c r="G1097" s="6" t="s">
        <v>27</v>
      </c>
      <c r="H1097" s="19">
        <v>25678</v>
      </c>
      <c r="I1097" s="16">
        <f t="shared" si="42"/>
        <v>21761.01694915254</v>
      </c>
      <c r="J1097" s="16"/>
      <c r="K1097" s="17">
        <f t="shared" si="41"/>
        <v>17408.813559322032</v>
      </c>
    </row>
    <row r="1098" spans="1:11" s="1" customFormat="1" ht="21.75" customHeight="1" outlineLevel="1">
      <c r="A1098" s="4">
        <v>1084</v>
      </c>
      <c r="B1098" s="35" t="s">
        <v>1963</v>
      </c>
      <c r="C1098" s="35"/>
      <c r="D1098" s="35"/>
      <c r="E1098" s="35" t="s">
        <v>1964</v>
      </c>
      <c r="F1098" s="35"/>
      <c r="G1098" s="6" t="s">
        <v>27</v>
      </c>
      <c r="H1098" s="19">
        <v>87946</v>
      </c>
      <c r="I1098" s="16">
        <f t="shared" si="42"/>
        <v>74530.50847457627</v>
      </c>
      <c r="J1098" s="16"/>
      <c r="K1098" s="17">
        <f t="shared" si="41"/>
        <v>59624.40677966102</v>
      </c>
    </row>
    <row r="1099" spans="1:11" s="1" customFormat="1" ht="21.75" customHeight="1" outlineLevel="1">
      <c r="A1099" s="4">
        <v>1085</v>
      </c>
      <c r="B1099" s="35" t="s">
        <v>1965</v>
      </c>
      <c r="C1099" s="35"/>
      <c r="D1099" s="35"/>
      <c r="E1099" s="35" t="s">
        <v>1966</v>
      </c>
      <c r="F1099" s="35"/>
      <c r="G1099" s="6" t="s">
        <v>27</v>
      </c>
      <c r="H1099" s="19">
        <v>47104</v>
      </c>
      <c r="I1099" s="16">
        <f t="shared" si="42"/>
        <v>39918.64406779661</v>
      </c>
      <c r="J1099" s="16"/>
      <c r="K1099" s="17">
        <f t="shared" si="41"/>
        <v>31934.91525423729</v>
      </c>
    </row>
    <row r="1100" spans="1:11" s="1" customFormat="1" ht="21.75" customHeight="1" outlineLevel="1">
      <c r="A1100" s="4">
        <v>1086</v>
      </c>
      <c r="B1100" s="35" t="s">
        <v>1967</v>
      </c>
      <c r="C1100" s="35"/>
      <c r="D1100" s="35"/>
      <c r="E1100" s="35" t="s">
        <v>1968</v>
      </c>
      <c r="F1100" s="35"/>
      <c r="G1100" s="6" t="s">
        <v>27</v>
      </c>
      <c r="H1100" s="19">
        <v>12999</v>
      </c>
      <c r="I1100" s="16">
        <f t="shared" si="42"/>
        <v>11016.101694915254</v>
      </c>
      <c r="J1100" s="16"/>
      <c r="K1100" s="17">
        <f t="shared" si="41"/>
        <v>8812.881355932204</v>
      </c>
    </row>
    <row r="1101" spans="1:11" s="1" customFormat="1" ht="21.75" customHeight="1" outlineLevel="1">
      <c r="A1101" s="4">
        <v>1087</v>
      </c>
      <c r="B1101" s="35" t="s">
        <v>1969</v>
      </c>
      <c r="C1101" s="35"/>
      <c r="D1101" s="35"/>
      <c r="E1101" s="35" t="s">
        <v>1970</v>
      </c>
      <c r="F1101" s="35"/>
      <c r="G1101" s="6"/>
      <c r="H1101" s="19">
        <v>56</v>
      </c>
      <c r="I1101" s="16">
        <f t="shared" si="42"/>
        <v>47.45762711864407</v>
      </c>
      <c r="J1101" s="16">
        <f>I1101</f>
        <v>47.45762711864407</v>
      </c>
      <c r="K1101" s="17"/>
    </row>
    <row r="1102" spans="1:11" s="1" customFormat="1" ht="21.75" customHeight="1" outlineLevel="1">
      <c r="A1102" s="4">
        <v>1088</v>
      </c>
      <c r="B1102" s="35" t="s">
        <v>1971</v>
      </c>
      <c r="C1102" s="35"/>
      <c r="D1102" s="35"/>
      <c r="E1102" s="35" t="s">
        <v>1972</v>
      </c>
      <c r="F1102" s="35"/>
      <c r="G1102" s="6" t="s">
        <v>27</v>
      </c>
      <c r="H1102" s="19">
        <v>38061</v>
      </c>
      <c r="I1102" s="16">
        <f t="shared" si="42"/>
        <v>32255.084745762713</v>
      </c>
      <c r="J1102" s="16"/>
      <c r="K1102" s="17">
        <f aca="true" t="shared" si="43" ref="K1102:K1166">I1102*0.8</f>
        <v>25804.067796610172</v>
      </c>
    </row>
    <row r="1103" spans="1:11" s="1" customFormat="1" ht="21.75" customHeight="1" outlineLevel="1">
      <c r="A1103" s="4">
        <v>1089</v>
      </c>
      <c r="B1103" s="35" t="s">
        <v>1973</v>
      </c>
      <c r="C1103" s="35"/>
      <c r="D1103" s="35"/>
      <c r="E1103" s="35" t="s">
        <v>1974</v>
      </c>
      <c r="F1103" s="35"/>
      <c r="G1103" s="6" t="s">
        <v>27</v>
      </c>
      <c r="H1103" s="19">
        <v>38061</v>
      </c>
      <c r="I1103" s="16">
        <f t="shared" si="42"/>
        <v>32255.084745762713</v>
      </c>
      <c r="J1103" s="16"/>
      <c r="K1103" s="17">
        <f t="shared" si="43"/>
        <v>25804.067796610172</v>
      </c>
    </row>
    <row r="1104" spans="1:11" s="1" customFormat="1" ht="21.75" customHeight="1" outlineLevel="1">
      <c r="A1104" s="4">
        <v>1090</v>
      </c>
      <c r="B1104" s="35" t="s">
        <v>1975</v>
      </c>
      <c r="C1104" s="35"/>
      <c r="D1104" s="35"/>
      <c r="E1104" s="35" t="s">
        <v>1976</v>
      </c>
      <c r="F1104" s="35"/>
      <c r="G1104" s="6" t="s">
        <v>27</v>
      </c>
      <c r="H1104" s="19">
        <v>30265</v>
      </c>
      <c r="I1104" s="16">
        <f t="shared" si="42"/>
        <v>25648.30508474576</v>
      </c>
      <c r="J1104" s="16"/>
      <c r="K1104" s="17">
        <f t="shared" si="43"/>
        <v>20518.64406779661</v>
      </c>
    </row>
    <row r="1105" spans="1:11" s="1" customFormat="1" ht="21.75" customHeight="1" outlineLevel="1">
      <c r="A1105" s="4">
        <v>1091</v>
      </c>
      <c r="B1105" s="35" t="s">
        <v>1977</v>
      </c>
      <c r="C1105" s="35"/>
      <c r="D1105" s="35"/>
      <c r="E1105" s="35" t="s">
        <v>1976</v>
      </c>
      <c r="F1105" s="35"/>
      <c r="G1105" s="6" t="s">
        <v>27</v>
      </c>
      <c r="H1105" s="19">
        <v>30265</v>
      </c>
      <c r="I1105" s="16">
        <f t="shared" si="42"/>
        <v>25648.30508474576</v>
      </c>
      <c r="J1105" s="16"/>
      <c r="K1105" s="17">
        <f t="shared" si="43"/>
        <v>20518.64406779661</v>
      </c>
    </row>
    <row r="1106" spans="1:11" s="1" customFormat="1" ht="21.75" customHeight="1" outlineLevel="1">
      <c r="A1106" s="4">
        <v>1092</v>
      </c>
      <c r="B1106" s="35" t="s">
        <v>1978</v>
      </c>
      <c r="C1106" s="35"/>
      <c r="D1106" s="35"/>
      <c r="E1106" s="35" t="s">
        <v>1979</v>
      </c>
      <c r="F1106" s="35"/>
      <c r="G1106" s="6" t="s">
        <v>27</v>
      </c>
      <c r="H1106" s="19">
        <v>57744</v>
      </c>
      <c r="I1106" s="16">
        <f t="shared" si="42"/>
        <v>48935.59322033898</v>
      </c>
      <c r="J1106" s="16"/>
      <c r="K1106" s="17">
        <f t="shared" si="43"/>
        <v>39148.47457627119</v>
      </c>
    </row>
    <row r="1107" spans="1:11" s="1" customFormat="1" ht="21.75" customHeight="1" outlineLevel="1">
      <c r="A1107" s="4">
        <v>1093</v>
      </c>
      <c r="B1107" s="35" t="s">
        <v>1980</v>
      </c>
      <c r="C1107" s="35"/>
      <c r="D1107" s="35"/>
      <c r="E1107" s="35" t="s">
        <v>1979</v>
      </c>
      <c r="F1107" s="35"/>
      <c r="G1107" s="6" t="s">
        <v>27</v>
      </c>
      <c r="H1107" s="19">
        <v>57744</v>
      </c>
      <c r="I1107" s="16">
        <f t="shared" si="42"/>
        <v>48935.59322033898</v>
      </c>
      <c r="J1107" s="16"/>
      <c r="K1107" s="17">
        <f t="shared" si="43"/>
        <v>39148.47457627119</v>
      </c>
    </row>
    <row r="1108" spans="1:11" s="1" customFormat="1" ht="21.75" customHeight="1" outlineLevel="1">
      <c r="A1108" s="4">
        <v>1094</v>
      </c>
      <c r="B1108" s="35" t="s">
        <v>1981</v>
      </c>
      <c r="C1108" s="35"/>
      <c r="D1108" s="35"/>
      <c r="E1108" s="35" t="s">
        <v>1982</v>
      </c>
      <c r="F1108" s="35"/>
      <c r="G1108" s="6" t="s">
        <v>27</v>
      </c>
      <c r="H1108" s="19">
        <v>13793</v>
      </c>
      <c r="I1108" s="16">
        <f t="shared" si="42"/>
        <v>11688.983050847457</v>
      </c>
      <c r="J1108" s="16"/>
      <c r="K1108" s="17">
        <f t="shared" si="43"/>
        <v>9351.186440677966</v>
      </c>
    </row>
    <row r="1109" spans="1:11" s="1" customFormat="1" ht="21.75" customHeight="1" outlineLevel="1">
      <c r="A1109" s="4">
        <v>1095</v>
      </c>
      <c r="B1109" s="35" t="s">
        <v>1983</v>
      </c>
      <c r="C1109" s="35"/>
      <c r="D1109" s="35"/>
      <c r="E1109" s="35" t="s">
        <v>1984</v>
      </c>
      <c r="F1109" s="35"/>
      <c r="G1109" s="6" t="s">
        <v>27</v>
      </c>
      <c r="H1109" s="19">
        <v>24307</v>
      </c>
      <c r="I1109" s="16">
        <f t="shared" si="42"/>
        <v>20599.15254237288</v>
      </c>
      <c r="J1109" s="16"/>
      <c r="K1109" s="17">
        <f t="shared" si="43"/>
        <v>16479.322033898305</v>
      </c>
    </row>
    <row r="1110" spans="1:11" s="1" customFormat="1" ht="21.75" customHeight="1" outlineLevel="1">
      <c r="A1110" s="4">
        <v>1096</v>
      </c>
      <c r="B1110" s="35" t="s">
        <v>1985</v>
      </c>
      <c r="C1110" s="35"/>
      <c r="D1110" s="35"/>
      <c r="E1110" s="35" t="s">
        <v>1986</v>
      </c>
      <c r="F1110" s="35"/>
      <c r="G1110" s="6" t="s">
        <v>27</v>
      </c>
      <c r="H1110" s="19">
        <v>26247</v>
      </c>
      <c r="I1110" s="16">
        <f t="shared" si="42"/>
        <v>22243.22033898305</v>
      </c>
      <c r="J1110" s="16"/>
      <c r="K1110" s="17">
        <f t="shared" si="43"/>
        <v>17794.57627118644</v>
      </c>
    </row>
    <row r="1111" spans="1:11" s="1" customFormat="1" ht="21.75" customHeight="1" outlineLevel="1">
      <c r="A1111" s="4">
        <v>1097</v>
      </c>
      <c r="B1111" s="35" t="s">
        <v>1987</v>
      </c>
      <c r="C1111" s="35"/>
      <c r="D1111" s="35"/>
      <c r="E1111" s="35" t="s">
        <v>1988</v>
      </c>
      <c r="F1111" s="35"/>
      <c r="G1111" s="6" t="s">
        <v>27</v>
      </c>
      <c r="H1111" s="19">
        <v>17998</v>
      </c>
      <c r="I1111" s="16">
        <f t="shared" si="42"/>
        <v>15252.542372881357</v>
      </c>
      <c r="J1111" s="16"/>
      <c r="K1111" s="17">
        <f t="shared" si="43"/>
        <v>12202.033898305086</v>
      </c>
    </row>
    <row r="1112" spans="1:11" s="1" customFormat="1" ht="21.75" customHeight="1" outlineLevel="1">
      <c r="A1112" s="4">
        <v>1098</v>
      </c>
      <c r="B1112" s="35" t="s">
        <v>1989</v>
      </c>
      <c r="C1112" s="35"/>
      <c r="D1112" s="35"/>
      <c r="E1112" s="35" t="s">
        <v>1990</v>
      </c>
      <c r="F1112" s="35"/>
      <c r="G1112" s="6" t="s">
        <v>27</v>
      </c>
      <c r="H1112" s="19">
        <v>26247</v>
      </c>
      <c r="I1112" s="16">
        <f t="shared" si="42"/>
        <v>22243.22033898305</v>
      </c>
      <c r="J1112" s="16"/>
      <c r="K1112" s="17">
        <f t="shared" si="43"/>
        <v>17794.57627118644</v>
      </c>
    </row>
    <row r="1113" spans="1:11" s="1" customFormat="1" ht="21.75" customHeight="1" outlineLevel="1">
      <c r="A1113" s="4">
        <v>1099</v>
      </c>
      <c r="B1113" s="35" t="s">
        <v>1991</v>
      </c>
      <c r="C1113" s="35"/>
      <c r="D1113" s="35"/>
      <c r="E1113" s="35" t="s">
        <v>1992</v>
      </c>
      <c r="F1113" s="35"/>
      <c r="G1113" s="6" t="s">
        <v>27</v>
      </c>
      <c r="H1113" s="19">
        <v>2250</v>
      </c>
      <c r="I1113" s="16">
        <f t="shared" si="42"/>
        <v>1906.7796610169491</v>
      </c>
      <c r="J1113" s="16"/>
      <c r="K1113" s="17">
        <f t="shared" si="43"/>
        <v>1525.4237288135594</v>
      </c>
    </row>
    <row r="1114" spans="1:11" s="1" customFormat="1" ht="21.75" customHeight="1" outlineLevel="1">
      <c r="A1114" s="4">
        <v>1100</v>
      </c>
      <c r="B1114" s="35" t="s">
        <v>1993</v>
      </c>
      <c r="C1114" s="35"/>
      <c r="D1114" s="35"/>
      <c r="E1114" s="35" t="s">
        <v>1994</v>
      </c>
      <c r="F1114" s="35"/>
      <c r="G1114" s="6" t="s">
        <v>27</v>
      </c>
      <c r="H1114" s="19">
        <v>1725</v>
      </c>
      <c r="I1114" s="16">
        <f t="shared" si="42"/>
        <v>1461.864406779661</v>
      </c>
      <c r="J1114" s="16"/>
      <c r="K1114" s="17">
        <f t="shared" si="43"/>
        <v>1169.491525423729</v>
      </c>
    </row>
    <row r="1115" spans="1:11" s="1" customFormat="1" ht="21.75" customHeight="1" outlineLevel="1">
      <c r="A1115" s="4">
        <v>1101</v>
      </c>
      <c r="B1115" s="35" t="s">
        <v>1995</v>
      </c>
      <c r="C1115" s="35"/>
      <c r="D1115" s="35"/>
      <c r="E1115" s="35" t="s">
        <v>1996</v>
      </c>
      <c r="F1115" s="35"/>
      <c r="G1115" s="6" t="s">
        <v>27</v>
      </c>
      <c r="H1115" s="19">
        <v>39215</v>
      </c>
      <c r="I1115" s="16">
        <f t="shared" si="42"/>
        <v>33233.05084745763</v>
      </c>
      <c r="J1115" s="16"/>
      <c r="K1115" s="17">
        <f t="shared" si="43"/>
        <v>26586.440677966104</v>
      </c>
    </row>
    <row r="1116" spans="1:11" s="1" customFormat="1" ht="21.75" customHeight="1" outlineLevel="1">
      <c r="A1116" s="4">
        <v>1102</v>
      </c>
      <c r="B1116" s="35" t="s">
        <v>1997</v>
      </c>
      <c r="C1116" s="35"/>
      <c r="D1116" s="35"/>
      <c r="E1116" s="35" t="s">
        <v>1998</v>
      </c>
      <c r="F1116" s="35"/>
      <c r="G1116" s="6" t="s">
        <v>27</v>
      </c>
      <c r="H1116" s="19">
        <v>9749</v>
      </c>
      <c r="I1116" s="16">
        <f t="shared" si="42"/>
        <v>8261.864406779661</v>
      </c>
      <c r="J1116" s="16"/>
      <c r="K1116" s="17">
        <f t="shared" si="43"/>
        <v>6609.491525423729</v>
      </c>
    </row>
    <row r="1117" spans="1:11" s="1" customFormat="1" ht="21.75" customHeight="1" outlineLevel="1">
      <c r="A1117" s="4">
        <v>1103</v>
      </c>
      <c r="B1117" s="35" t="s">
        <v>1999</v>
      </c>
      <c r="C1117" s="35"/>
      <c r="D1117" s="35"/>
      <c r="E1117" s="35" t="s">
        <v>2000</v>
      </c>
      <c r="F1117" s="35"/>
      <c r="G1117" s="6" t="s">
        <v>27</v>
      </c>
      <c r="H1117" s="19">
        <v>18255</v>
      </c>
      <c r="I1117" s="16">
        <f t="shared" si="42"/>
        <v>15470.338983050848</v>
      </c>
      <c r="J1117" s="16"/>
      <c r="K1117" s="17">
        <f t="shared" si="43"/>
        <v>12376.27118644068</v>
      </c>
    </row>
    <row r="1118" spans="1:11" s="1" customFormat="1" ht="21.75" customHeight="1" outlineLevel="1">
      <c r="A1118" s="4">
        <v>1104</v>
      </c>
      <c r="B1118" s="35" t="s">
        <v>2001</v>
      </c>
      <c r="C1118" s="35"/>
      <c r="D1118" s="35"/>
      <c r="E1118" s="35" t="s">
        <v>2002</v>
      </c>
      <c r="F1118" s="35"/>
      <c r="G1118" s="6" t="s">
        <v>27</v>
      </c>
      <c r="H1118" s="19">
        <v>169785</v>
      </c>
      <c r="I1118" s="16">
        <f t="shared" si="42"/>
        <v>143885.59322033898</v>
      </c>
      <c r="J1118" s="16"/>
      <c r="K1118" s="17">
        <f t="shared" si="43"/>
        <v>115108.4745762712</v>
      </c>
    </row>
    <row r="1119" spans="1:11" s="1" customFormat="1" ht="21.75" customHeight="1" outlineLevel="1">
      <c r="A1119" s="4">
        <v>1105</v>
      </c>
      <c r="B1119" s="35" t="s">
        <v>2003</v>
      </c>
      <c r="C1119" s="35"/>
      <c r="D1119" s="35"/>
      <c r="E1119" s="35" t="s">
        <v>2004</v>
      </c>
      <c r="F1119" s="35"/>
      <c r="G1119" s="6" t="s">
        <v>27</v>
      </c>
      <c r="H1119" s="19">
        <v>33746</v>
      </c>
      <c r="I1119" s="16">
        <f aca="true" t="shared" si="44" ref="I1119:I1141">H1119/118*100</f>
        <v>28598.30508474576</v>
      </c>
      <c r="J1119" s="16"/>
      <c r="K1119" s="17">
        <f t="shared" si="43"/>
        <v>22878.64406779661</v>
      </c>
    </row>
    <row r="1120" spans="1:11" s="1" customFormat="1" ht="21.75" customHeight="1" outlineLevel="1">
      <c r="A1120" s="4">
        <v>1106</v>
      </c>
      <c r="B1120" s="35" t="s">
        <v>2005</v>
      </c>
      <c r="C1120" s="35"/>
      <c r="D1120" s="35"/>
      <c r="E1120" s="35" t="s">
        <v>2004</v>
      </c>
      <c r="F1120" s="35"/>
      <c r="G1120" s="6" t="s">
        <v>27</v>
      </c>
      <c r="H1120" s="19">
        <v>33746</v>
      </c>
      <c r="I1120" s="16">
        <f t="shared" si="44"/>
        <v>28598.30508474576</v>
      </c>
      <c r="J1120" s="16"/>
      <c r="K1120" s="17">
        <f t="shared" si="43"/>
        <v>22878.64406779661</v>
      </c>
    </row>
    <row r="1121" spans="1:11" s="1" customFormat="1" ht="21.75" customHeight="1" outlineLevel="1">
      <c r="A1121" s="4">
        <v>1107</v>
      </c>
      <c r="B1121" s="35" t="s">
        <v>2006</v>
      </c>
      <c r="C1121" s="35"/>
      <c r="D1121" s="35"/>
      <c r="E1121" s="35" t="s">
        <v>2007</v>
      </c>
      <c r="F1121" s="35"/>
      <c r="G1121" s="6" t="s">
        <v>27</v>
      </c>
      <c r="H1121" s="19">
        <v>464948</v>
      </c>
      <c r="I1121" s="16">
        <f t="shared" si="44"/>
        <v>394023.72881355934</v>
      </c>
      <c r="J1121" s="16"/>
      <c r="K1121" s="17">
        <f t="shared" si="43"/>
        <v>315218.9830508475</v>
      </c>
    </row>
    <row r="1122" spans="1:11" s="1" customFormat="1" ht="21.75" customHeight="1" outlineLevel="1">
      <c r="A1122" s="4">
        <v>1108</v>
      </c>
      <c r="B1122" s="35" t="s">
        <v>2008</v>
      </c>
      <c r="C1122" s="35"/>
      <c r="D1122" s="35"/>
      <c r="E1122" s="35" t="s">
        <v>2009</v>
      </c>
      <c r="F1122" s="35"/>
      <c r="G1122" s="6"/>
      <c r="H1122" s="19">
        <v>26247</v>
      </c>
      <c r="I1122" s="16">
        <f t="shared" si="44"/>
        <v>22243.22033898305</v>
      </c>
      <c r="J1122" s="16">
        <f>I1122</f>
        <v>22243.22033898305</v>
      </c>
      <c r="K1122" s="17"/>
    </row>
    <row r="1123" spans="1:11" s="1" customFormat="1" ht="21.75" customHeight="1" outlineLevel="1">
      <c r="A1123" s="4">
        <v>1109</v>
      </c>
      <c r="B1123" s="35" t="s">
        <v>2010</v>
      </c>
      <c r="C1123" s="35"/>
      <c r="D1123" s="35"/>
      <c r="E1123" s="35" t="s">
        <v>2011</v>
      </c>
      <c r="F1123" s="35"/>
      <c r="G1123" s="6"/>
      <c r="H1123" s="19">
        <v>26247</v>
      </c>
      <c r="I1123" s="16">
        <f t="shared" si="44"/>
        <v>22243.22033898305</v>
      </c>
      <c r="J1123" s="16">
        <f>I1123</f>
        <v>22243.22033898305</v>
      </c>
      <c r="K1123" s="17"/>
    </row>
    <row r="1124" spans="1:11" s="1" customFormat="1" ht="21.75" customHeight="1" outlineLevel="1">
      <c r="A1124" s="4">
        <v>1110</v>
      </c>
      <c r="B1124" s="35" t="s">
        <v>2012</v>
      </c>
      <c r="C1124" s="35"/>
      <c r="D1124" s="35"/>
      <c r="E1124" s="35" t="s">
        <v>2013</v>
      </c>
      <c r="F1124" s="35"/>
      <c r="G1124" s="6" t="s">
        <v>27</v>
      </c>
      <c r="H1124" s="19">
        <v>23</v>
      </c>
      <c r="I1124" s="16">
        <f t="shared" si="44"/>
        <v>19.491525423728813</v>
      </c>
      <c r="J1124" s="16"/>
      <c r="K1124" s="17">
        <f t="shared" si="43"/>
        <v>15.593220338983052</v>
      </c>
    </row>
    <row r="1125" spans="1:11" s="1" customFormat="1" ht="21.75" customHeight="1" outlineLevel="1">
      <c r="A1125" s="4">
        <v>1111</v>
      </c>
      <c r="B1125" s="35" t="s">
        <v>2014</v>
      </c>
      <c r="C1125" s="35"/>
      <c r="D1125" s="35"/>
      <c r="E1125" s="35" t="s">
        <v>2013</v>
      </c>
      <c r="F1125" s="35"/>
      <c r="G1125" s="6" t="s">
        <v>27</v>
      </c>
      <c r="H1125" s="19">
        <v>23</v>
      </c>
      <c r="I1125" s="16">
        <f t="shared" si="44"/>
        <v>19.491525423728813</v>
      </c>
      <c r="J1125" s="16"/>
      <c r="K1125" s="17">
        <f t="shared" si="43"/>
        <v>15.593220338983052</v>
      </c>
    </row>
    <row r="1126" spans="1:11" s="1" customFormat="1" ht="21.75" customHeight="1" outlineLevel="1">
      <c r="A1126" s="4">
        <v>1112</v>
      </c>
      <c r="B1126" s="35" t="s">
        <v>2015</v>
      </c>
      <c r="C1126" s="35"/>
      <c r="D1126" s="35"/>
      <c r="E1126" s="35" t="s">
        <v>2013</v>
      </c>
      <c r="F1126" s="35"/>
      <c r="G1126" s="6" t="s">
        <v>27</v>
      </c>
      <c r="H1126" s="19">
        <v>23</v>
      </c>
      <c r="I1126" s="16">
        <f t="shared" si="44"/>
        <v>19.491525423728813</v>
      </c>
      <c r="J1126" s="16"/>
      <c r="K1126" s="17">
        <f t="shared" si="43"/>
        <v>15.593220338983052</v>
      </c>
    </row>
    <row r="1127" spans="1:11" s="1" customFormat="1" ht="21.75" customHeight="1" outlineLevel="1">
      <c r="A1127" s="4">
        <v>1113</v>
      </c>
      <c r="B1127" s="35" t="s">
        <v>2016</v>
      </c>
      <c r="C1127" s="35"/>
      <c r="D1127" s="35"/>
      <c r="E1127" s="35" t="s">
        <v>2013</v>
      </c>
      <c r="F1127" s="35"/>
      <c r="G1127" s="6" t="s">
        <v>27</v>
      </c>
      <c r="H1127" s="19">
        <v>23</v>
      </c>
      <c r="I1127" s="16">
        <f t="shared" si="44"/>
        <v>19.491525423728813</v>
      </c>
      <c r="J1127" s="16"/>
      <c r="K1127" s="17">
        <f t="shared" si="43"/>
        <v>15.593220338983052</v>
      </c>
    </row>
    <row r="1128" spans="1:11" s="1" customFormat="1" ht="21.75" customHeight="1" outlineLevel="1">
      <c r="A1128" s="4">
        <v>1114</v>
      </c>
      <c r="B1128" s="35" t="s">
        <v>2017</v>
      </c>
      <c r="C1128" s="35"/>
      <c r="D1128" s="35"/>
      <c r="E1128" s="35" t="s">
        <v>2013</v>
      </c>
      <c r="F1128" s="35"/>
      <c r="G1128" s="6" t="s">
        <v>27</v>
      </c>
      <c r="H1128" s="19">
        <v>23</v>
      </c>
      <c r="I1128" s="16">
        <f t="shared" si="44"/>
        <v>19.491525423728813</v>
      </c>
      <c r="J1128" s="16"/>
      <c r="K1128" s="17">
        <f t="shared" si="43"/>
        <v>15.593220338983052</v>
      </c>
    </row>
    <row r="1129" spans="1:11" s="1" customFormat="1" ht="21.75" customHeight="1" outlineLevel="1">
      <c r="A1129" s="4">
        <v>1115</v>
      </c>
      <c r="B1129" s="35" t="s">
        <v>2018</v>
      </c>
      <c r="C1129" s="35"/>
      <c r="D1129" s="35"/>
      <c r="E1129" s="35" t="s">
        <v>2013</v>
      </c>
      <c r="F1129" s="35"/>
      <c r="G1129" s="6" t="s">
        <v>27</v>
      </c>
      <c r="H1129" s="19">
        <v>23</v>
      </c>
      <c r="I1129" s="16">
        <f t="shared" si="44"/>
        <v>19.491525423728813</v>
      </c>
      <c r="J1129" s="16"/>
      <c r="K1129" s="17">
        <f t="shared" si="43"/>
        <v>15.593220338983052</v>
      </c>
    </row>
    <row r="1130" spans="1:11" s="1" customFormat="1" ht="21.75" customHeight="1" outlineLevel="1">
      <c r="A1130" s="4">
        <v>1116</v>
      </c>
      <c r="B1130" s="35" t="s">
        <v>2019</v>
      </c>
      <c r="C1130" s="35"/>
      <c r="D1130" s="35"/>
      <c r="E1130" s="35" t="s">
        <v>2020</v>
      </c>
      <c r="F1130" s="35"/>
      <c r="G1130" s="6"/>
      <c r="H1130" s="19">
        <v>104559</v>
      </c>
      <c r="I1130" s="16">
        <f t="shared" si="44"/>
        <v>88609.32203389831</v>
      </c>
      <c r="J1130" s="16">
        <f>I1130</f>
        <v>88609.32203389831</v>
      </c>
      <c r="K1130" s="17"/>
    </row>
    <row r="1131" spans="1:11" s="1" customFormat="1" ht="21.75" customHeight="1" outlineLevel="1">
      <c r="A1131" s="4">
        <v>1117</v>
      </c>
      <c r="B1131" s="35" t="s">
        <v>2021</v>
      </c>
      <c r="C1131" s="35"/>
      <c r="D1131" s="35"/>
      <c r="E1131" s="35" t="s">
        <v>2022</v>
      </c>
      <c r="F1131" s="35"/>
      <c r="G1131" s="6" t="s">
        <v>27</v>
      </c>
      <c r="H1131" s="19">
        <v>20083403</v>
      </c>
      <c r="I1131" s="16">
        <f t="shared" si="44"/>
        <v>17019833.05084746</v>
      </c>
      <c r="J1131" s="16"/>
      <c r="K1131" s="17">
        <f t="shared" si="43"/>
        <v>13615866.440677969</v>
      </c>
    </row>
    <row r="1132" spans="1:11" s="1" customFormat="1" ht="21.75" customHeight="1" outlineLevel="1">
      <c r="A1132" s="4">
        <v>1118</v>
      </c>
      <c r="B1132" s="35" t="s">
        <v>2023</v>
      </c>
      <c r="C1132" s="35"/>
      <c r="D1132" s="35"/>
      <c r="E1132" s="35" t="s">
        <v>2024</v>
      </c>
      <c r="F1132" s="35"/>
      <c r="G1132" s="6" t="s">
        <v>51</v>
      </c>
      <c r="H1132" s="19">
        <v>507103</v>
      </c>
      <c r="I1132" s="16">
        <f t="shared" si="44"/>
        <v>429748.3050847458</v>
      </c>
      <c r="J1132" s="16"/>
      <c r="K1132" s="17">
        <f t="shared" si="43"/>
        <v>343798.64406779665</v>
      </c>
    </row>
    <row r="1133" spans="1:11" s="1" customFormat="1" ht="21.75" customHeight="1" outlineLevel="1">
      <c r="A1133" s="4">
        <v>1119</v>
      </c>
      <c r="B1133" s="35" t="s">
        <v>2025</v>
      </c>
      <c r="C1133" s="35"/>
      <c r="D1133" s="35"/>
      <c r="E1133" s="35" t="s">
        <v>2026</v>
      </c>
      <c r="F1133" s="35"/>
      <c r="G1133" s="6"/>
      <c r="H1133" s="19">
        <v>435468</v>
      </c>
      <c r="I1133" s="16">
        <f t="shared" si="44"/>
        <v>369040.6779661017</v>
      </c>
      <c r="J1133" s="16">
        <f>I1133</f>
        <v>369040.6779661017</v>
      </c>
      <c r="K1133" s="17"/>
    </row>
    <row r="1134" spans="1:11" s="1" customFormat="1" ht="21.75" customHeight="1" outlineLevel="1">
      <c r="A1134" s="4">
        <v>1120</v>
      </c>
      <c r="B1134" s="35" t="s">
        <v>2027</v>
      </c>
      <c r="C1134" s="35"/>
      <c r="D1134" s="35"/>
      <c r="E1134" s="35" t="s">
        <v>2028</v>
      </c>
      <c r="F1134" s="35"/>
      <c r="G1134" s="6"/>
      <c r="H1134" s="19">
        <v>58019</v>
      </c>
      <c r="I1134" s="16">
        <f t="shared" si="44"/>
        <v>49168.64406779661</v>
      </c>
      <c r="J1134" s="16">
        <f>I1134</f>
        <v>49168.64406779661</v>
      </c>
      <c r="K1134" s="17"/>
    </row>
    <row r="1135" spans="1:11" s="1" customFormat="1" ht="37.5" customHeight="1" outlineLevel="1">
      <c r="A1135" s="4">
        <v>1122</v>
      </c>
      <c r="B1135" s="35" t="s">
        <v>2030</v>
      </c>
      <c r="C1135" s="35"/>
      <c r="D1135" s="35"/>
      <c r="E1135" s="35" t="s">
        <v>2031</v>
      </c>
      <c r="F1135" s="35"/>
      <c r="G1135" s="6"/>
      <c r="H1135" s="19">
        <v>1178513</v>
      </c>
      <c r="I1135" s="16">
        <f t="shared" si="44"/>
        <v>998739.8305084745</v>
      </c>
      <c r="J1135" s="16">
        <f>I1135</f>
        <v>998739.8305084745</v>
      </c>
      <c r="K1135" s="17"/>
    </row>
    <row r="1136" spans="1:11" s="1" customFormat="1" ht="21.75" customHeight="1" outlineLevel="1">
      <c r="A1136" s="4">
        <v>1123</v>
      </c>
      <c r="B1136" s="35" t="s">
        <v>2032</v>
      </c>
      <c r="C1136" s="35"/>
      <c r="D1136" s="35"/>
      <c r="E1136" s="35" t="s">
        <v>2033</v>
      </c>
      <c r="F1136" s="35"/>
      <c r="G1136" s="6"/>
      <c r="H1136" s="19">
        <v>240006</v>
      </c>
      <c r="I1136" s="16">
        <f t="shared" si="44"/>
        <v>203394.9152542373</v>
      </c>
      <c r="J1136" s="16">
        <f>I1136</f>
        <v>203394.9152542373</v>
      </c>
      <c r="K1136" s="17"/>
    </row>
    <row r="1137" spans="1:11" s="1" customFormat="1" ht="21.75" customHeight="1" outlineLevel="1">
      <c r="A1137" s="4">
        <v>1124</v>
      </c>
      <c r="B1137" s="35" t="s">
        <v>2034</v>
      </c>
      <c r="C1137" s="35"/>
      <c r="D1137" s="35"/>
      <c r="E1137" s="35" t="s">
        <v>2035</v>
      </c>
      <c r="F1137" s="35"/>
      <c r="G1137" s="6" t="s">
        <v>51</v>
      </c>
      <c r="H1137" s="19">
        <v>368552</v>
      </c>
      <c r="I1137" s="16">
        <f t="shared" si="44"/>
        <v>312332.20338983054</v>
      </c>
      <c r="J1137" s="16"/>
      <c r="K1137" s="17">
        <f t="shared" si="43"/>
        <v>249865.76271186443</v>
      </c>
    </row>
    <row r="1138" spans="1:11" s="1" customFormat="1" ht="21.75" customHeight="1" outlineLevel="1">
      <c r="A1138" s="4">
        <v>1125</v>
      </c>
      <c r="B1138" s="35" t="s">
        <v>2036</v>
      </c>
      <c r="C1138" s="35"/>
      <c r="D1138" s="35"/>
      <c r="E1138" s="35" t="s">
        <v>2037</v>
      </c>
      <c r="F1138" s="35"/>
      <c r="G1138" s="6" t="s">
        <v>51</v>
      </c>
      <c r="H1138" s="19">
        <v>241126</v>
      </c>
      <c r="I1138" s="16">
        <f t="shared" si="44"/>
        <v>204344.06779661018</v>
      </c>
      <c r="J1138" s="16"/>
      <c r="K1138" s="17">
        <f t="shared" si="43"/>
        <v>163475.25423728814</v>
      </c>
    </row>
    <row r="1139" spans="1:11" s="1" customFormat="1" ht="21.75" customHeight="1" outlineLevel="1">
      <c r="A1139" s="4">
        <v>1126</v>
      </c>
      <c r="B1139" s="35" t="s">
        <v>2038</v>
      </c>
      <c r="C1139" s="35"/>
      <c r="D1139" s="35"/>
      <c r="E1139" s="35" t="s">
        <v>2039</v>
      </c>
      <c r="F1139" s="35"/>
      <c r="G1139" s="6" t="s">
        <v>51</v>
      </c>
      <c r="H1139" s="19">
        <v>37454620</v>
      </c>
      <c r="I1139" s="16">
        <f t="shared" si="44"/>
        <v>31741203.389830507</v>
      </c>
      <c r="J1139" s="16"/>
      <c r="K1139" s="17">
        <f t="shared" si="43"/>
        <v>25392962.711864408</v>
      </c>
    </row>
    <row r="1140" spans="1:11" s="1" customFormat="1" ht="33.75" customHeight="1" outlineLevel="1">
      <c r="A1140" s="4">
        <v>1127</v>
      </c>
      <c r="B1140" s="35" t="s">
        <v>2040</v>
      </c>
      <c r="C1140" s="35"/>
      <c r="D1140" s="35"/>
      <c r="E1140" s="35" t="s">
        <v>2041</v>
      </c>
      <c r="F1140" s="35"/>
      <c r="G1140" s="6"/>
      <c r="H1140" s="19">
        <v>2435342</v>
      </c>
      <c r="I1140" s="16">
        <f t="shared" si="44"/>
        <v>2063849.1525423727</v>
      </c>
      <c r="J1140" s="16">
        <f>I1140</f>
        <v>2063849.1525423727</v>
      </c>
      <c r="K1140" s="17"/>
    </row>
    <row r="1141" spans="1:11" s="1" customFormat="1" ht="21.75" customHeight="1" outlineLevel="1">
      <c r="A1141" s="4">
        <v>1128</v>
      </c>
      <c r="B1141" s="35" t="s">
        <v>2042</v>
      </c>
      <c r="C1141" s="35"/>
      <c r="D1141" s="35"/>
      <c r="E1141" s="36" t="s">
        <v>1195</v>
      </c>
      <c r="F1141" s="35"/>
      <c r="G1141" s="6" t="s">
        <v>2334</v>
      </c>
      <c r="H1141" s="19">
        <v>58748586</v>
      </c>
      <c r="I1141" s="16">
        <f t="shared" si="44"/>
        <v>49786937.288135596</v>
      </c>
      <c r="J1141" s="16"/>
      <c r="K1141" s="17">
        <f t="shared" si="43"/>
        <v>39829549.83050848</v>
      </c>
    </row>
    <row r="1142" spans="1:11" s="1" customFormat="1" ht="21.75" customHeight="1" outlineLevel="1">
      <c r="A1142" s="37" t="s">
        <v>2358</v>
      </c>
      <c r="B1142" s="38"/>
      <c r="C1142" s="38"/>
      <c r="D1142" s="38"/>
      <c r="E1142" s="38"/>
      <c r="F1142" s="38"/>
      <c r="G1142" s="20">
        <f>J863+K863</f>
        <v>309683742.7118645</v>
      </c>
      <c r="H1142" s="14" t="s">
        <v>2363</v>
      </c>
      <c r="I1142" s="15"/>
      <c r="J1142" s="12"/>
      <c r="K1142" s="13"/>
    </row>
    <row r="1143" spans="1:11" s="1" customFormat="1" ht="21.75" customHeight="1" outlineLevel="1">
      <c r="A1143" s="37"/>
      <c r="B1143" s="38"/>
      <c r="C1143" s="38"/>
      <c r="D1143" s="38"/>
      <c r="E1143" s="38"/>
      <c r="F1143" s="38"/>
      <c r="G1143" s="39"/>
      <c r="H1143" s="39"/>
      <c r="I1143" s="39"/>
      <c r="J1143" s="39"/>
      <c r="K1143" s="40"/>
    </row>
    <row r="1144" spans="1:11" s="2" customFormat="1" ht="11.25" customHeight="1">
      <c r="A1144" s="26" t="s">
        <v>2043</v>
      </c>
      <c r="B1144" s="26"/>
      <c r="C1144" s="26"/>
      <c r="D1144" s="26"/>
      <c r="E1144" s="26"/>
      <c r="F1144" s="26"/>
      <c r="G1144" s="26"/>
      <c r="H1144" s="16">
        <f>SUM(H1145:H1147)</f>
        <v>33993651</v>
      </c>
      <c r="I1144" s="16">
        <f>H1144/118*100</f>
        <v>28808178.813559324</v>
      </c>
      <c r="J1144" s="18">
        <f>SUM(J1145:J1147)</f>
        <v>393681.35593220335</v>
      </c>
      <c r="K1144" s="18">
        <f>SUM(K1145:K1147)</f>
        <v>22731597.9661017</v>
      </c>
    </row>
    <row r="1145" spans="1:11" s="1" customFormat="1" ht="21.75" customHeight="1" outlineLevel="1">
      <c r="A1145" s="9">
        <v>1129</v>
      </c>
      <c r="B1145" s="35" t="s">
        <v>2044</v>
      </c>
      <c r="C1145" s="35"/>
      <c r="D1145" s="35"/>
      <c r="E1145" s="35" t="s">
        <v>2045</v>
      </c>
      <c r="F1145" s="35"/>
      <c r="G1145" s="6"/>
      <c r="H1145" s="19">
        <v>352276</v>
      </c>
      <c r="I1145" s="16">
        <f>H1145/118*100</f>
        <v>298538.9830508474</v>
      </c>
      <c r="J1145" s="16">
        <f>I1145</f>
        <v>298538.9830508474</v>
      </c>
      <c r="K1145" s="17"/>
    </row>
    <row r="1146" spans="1:11" s="1" customFormat="1" ht="21.75" customHeight="1" outlineLevel="1">
      <c r="A1146" s="9">
        <v>1130</v>
      </c>
      <c r="B1146" s="35" t="s">
        <v>2046</v>
      </c>
      <c r="C1146" s="35"/>
      <c r="D1146" s="35"/>
      <c r="E1146" s="35" t="s">
        <v>1723</v>
      </c>
      <c r="F1146" s="35"/>
      <c r="G1146" s="6"/>
      <c r="H1146" s="19">
        <v>112268</v>
      </c>
      <c r="I1146" s="16">
        <f>H1146/118*100</f>
        <v>95142.37288135594</v>
      </c>
      <c r="J1146" s="16">
        <f>I1146</f>
        <v>95142.37288135594</v>
      </c>
      <c r="K1146" s="17"/>
    </row>
    <row r="1147" spans="1:11" s="1" customFormat="1" ht="21.75" customHeight="1" outlineLevel="1">
      <c r="A1147" s="9">
        <v>1131</v>
      </c>
      <c r="B1147" s="35" t="s">
        <v>2047</v>
      </c>
      <c r="C1147" s="35"/>
      <c r="D1147" s="35"/>
      <c r="E1147" s="36" t="s">
        <v>1196</v>
      </c>
      <c r="F1147" s="35"/>
      <c r="G1147" s="6" t="s">
        <v>2334</v>
      </c>
      <c r="H1147" s="19">
        <v>33529107</v>
      </c>
      <c r="I1147" s="16">
        <f>H1147/118*100</f>
        <v>28414497.45762712</v>
      </c>
      <c r="J1147" s="16"/>
      <c r="K1147" s="17">
        <f t="shared" si="43"/>
        <v>22731597.9661017</v>
      </c>
    </row>
    <row r="1148" spans="1:11" s="1" customFormat="1" ht="21.75" customHeight="1" outlineLevel="1">
      <c r="A1148" s="37" t="s">
        <v>2359</v>
      </c>
      <c r="B1148" s="38"/>
      <c r="C1148" s="38"/>
      <c r="D1148" s="38"/>
      <c r="E1148" s="38"/>
      <c r="F1148" s="38"/>
      <c r="G1148" s="20">
        <v>23125279.33</v>
      </c>
      <c r="H1148" s="14" t="s">
        <v>2363</v>
      </c>
      <c r="I1148" s="15"/>
      <c r="J1148" s="12"/>
      <c r="K1148" s="13"/>
    </row>
    <row r="1149" spans="1:11" s="1" customFormat="1" ht="21.75" customHeight="1" outlineLevel="1">
      <c r="A1149" s="37"/>
      <c r="B1149" s="38"/>
      <c r="C1149" s="38"/>
      <c r="D1149" s="38"/>
      <c r="E1149" s="38"/>
      <c r="F1149" s="38"/>
      <c r="G1149" s="39"/>
      <c r="H1149" s="39"/>
      <c r="I1149" s="39"/>
      <c r="J1149" s="39"/>
      <c r="K1149" s="40"/>
    </row>
    <row r="1150" spans="1:11" s="2" customFormat="1" ht="11.25" customHeight="1">
      <c r="A1150" s="26" t="s">
        <v>2048</v>
      </c>
      <c r="B1150" s="26"/>
      <c r="C1150" s="26"/>
      <c r="D1150" s="26"/>
      <c r="E1150" s="26"/>
      <c r="F1150" s="26"/>
      <c r="G1150" s="26"/>
      <c r="H1150" s="21">
        <f>SUM(H1151:H1185)</f>
        <v>79858951</v>
      </c>
      <c r="I1150" s="21">
        <f aca="true" t="shared" si="45" ref="I1150:I1185">H1150/118*100</f>
        <v>67677077.11864407</v>
      </c>
      <c r="J1150" s="21">
        <f>SUM(J1151:J1185)</f>
        <v>3870360.1694915257</v>
      </c>
      <c r="K1150" s="21">
        <f>SUM(K1151:K1185)</f>
        <v>51045373.55932203</v>
      </c>
    </row>
    <row r="1151" spans="1:11" s="1" customFormat="1" ht="21.75" customHeight="1" outlineLevel="1">
      <c r="A1151" s="9">
        <v>1132</v>
      </c>
      <c r="B1151" s="35" t="s">
        <v>2049</v>
      </c>
      <c r="C1151" s="35"/>
      <c r="D1151" s="35"/>
      <c r="E1151" s="35" t="s">
        <v>2050</v>
      </c>
      <c r="F1151" s="35"/>
      <c r="G1151" s="6"/>
      <c r="H1151" s="22">
        <v>1164384</v>
      </c>
      <c r="I1151" s="23">
        <f t="shared" si="45"/>
        <v>986766.1016949152</v>
      </c>
      <c r="J1151" s="23">
        <f>I1151</f>
        <v>986766.1016949152</v>
      </c>
      <c r="K1151" s="24"/>
    </row>
    <row r="1152" spans="1:11" s="1" customFormat="1" ht="21.75" customHeight="1" outlineLevel="1">
      <c r="A1152" s="9">
        <v>1133</v>
      </c>
      <c r="B1152" s="35" t="s">
        <v>2051</v>
      </c>
      <c r="C1152" s="35"/>
      <c r="D1152" s="35"/>
      <c r="E1152" s="35" t="s">
        <v>2052</v>
      </c>
      <c r="F1152" s="35"/>
      <c r="G1152" s="6"/>
      <c r="H1152" s="22">
        <v>94744</v>
      </c>
      <c r="I1152" s="23">
        <f t="shared" si="45"/>
        <v>80291.5254237288</v>
      </c>
      <c r="J1152" s="23">
        <f aca="true" t="shared" si="46" ref="J1152:J1181">I1152</f>
        <v>80291.5254237288</v>
      </c>
      <c r="K1152" s="24"/>
    </row>
    <row r="1153" spans="1:11" s="1" customFormat="1" ht="21.75" customHeight="1" outlineLevel="1">
      <c r="A1153" s="9">
        <v>1134</v>
      </c>
      <c r="B1153" s="35" t="s">
        <v>2053</v>
      </c>
      <c r="C1153" s="35"/>
      <c r="D1153" s="35"/>
      <c r="E1153" s="35" t="s">
        <v>2054</v>
      </c>
      <c r="F1153" s="35"/>
      <c r="G1153" s="6" t="s">
        <v>27</v>
      </c>
      <c r="H1153" s="22">
        <v>2381090</v>
      </c>
      <c r="I1153" s="23">
        <f t="shared" si="45"/>
        <v>2017872.8813559322</v>
      </c>
      <c r="J1153" s="23"/>
      <c r="K1153" s="24">
        <f t="shared" si="43"/>
        <v>1614298.3050847459</v>
      </c>
    </row>
    <row r="1154" spans="1:11" s="1" customFormat="1" ht="21.75" customHeight="1" outlineLevel="1">
      <c r="A1154" s="9">
        <v>1135</v>
      </c>
      <c r="B1154" s="35" t="s">
        <v>2055</v>
      </c>
      <c r="C1154" s="35"/>
      <c r="D1154" s="35"/>
      <c r="E1154" s="35" t="s">
        <v>2056</v>
      </c>
      <c r="F1154" s="35"/>
      <c r="G1154" s="6" t="s">
        <v>27</v>
      </c>
      <c r="H1154" s="22">
        <v>280126</v>
      </c>
      <c r="I1154" s="23">
        <f t="shared" si="45"/>
        <v>237394.91525423728</v>
      </c>
      <c r="J1154" s="23"/>
      <c r="K1154" s="24">
        <f t="shared" si="43"/>
        <v>189915.93220338982</v>
      </c>
    </row>
    <row r="1155" spans="1:11" s="1" customFormat="1" ht="21.75" customHeight="1" outlineLevel="1">
      <c r="A1155" s="9">
        <v>1136</v>
      </c>
      <c r="B1155" s="35" t="s">
        <v>2057</v>
      </c>
      <c r="C1155" s="35"/>
      <c r="D1155" s="35"/>
      <c r="E1155" s="35" t="s">
        <v>2058</v>
      </c>
      <c r="F1155" s="35"/>
      <c r="G1155" s="6"/>
      <c r="H1155" s="22">
        <v>101240</v>
      </c>
      <c r="I1155" s="23">
        <f t="shared" si="45"/>
        <v>85796.61016949153</v>
      </c>
      <c r="J1155" s="23">
        <f t="shared" si="46"/>
        <v>85796.61016949153</v>
      </c>
      <c r="K1155" s="24"/>
    </row>
    <row r="1156" spans="1:11" s="1" customFormat="1" ht="21.75" customHeight="1" outlineLevel="1">
      <c r="A1156" s="9">
        <v>1137</v>
      </c>
      <c r="B1156" s="35" t="s">
        <v>2059</v>
      </c>
      <c r="C1156" s="35"/>
      <c r="D1156" s="35"/>
      <c r="E1156" s="35" t="s">
        <v>2060</v>
      </c>
      <c r="F1156" s="35"/>
      <c r="G1156" s="6"/>
      <c r="H1156" s="22">
        <v>101240</v>
      </c>
      <c r="I1156" s="23">
        <f t="shared" si="45"/>
        <v>85796.61016949153</v>
      </c>
      <c r="J1156" s="23">
        <f t="shared" si="46"/>
        <v>85796.61016949153</v>
      </c>
      <c r="K1156" s="24"/>
    </row>
    <row r="1157" spans="1:11" s="1" customFormat="1" ht="21.75" customHeight="1" outlineLevel="1">
      <c r="A1157" s="9">
        <v>1138</v>
      </c>
      <c r="B1157" s="35" t="s">
        <v>2061</v>
      </c>
      <c r="C1157" s="35"/>
      <c r="D1157" s="35"/>
      <c r="E1157" s="35" t="s">
        <v>2062</v>
      </c>
      <c r="F1157" s="35"/>
      <c r="G1157" s="6"/>
      <c r="H1157" s="22">
        <v>142192</v>
      </c>
      <c r="I1157" s="23">
        <f t="shared" si="45"/>
        <v>120501.69491525424</v>
      </c>
      <c r="J1157" s="23">
        <f t="shared" si="46"/>
        <v>120501.69491525424</v>
      </c>
      <c r="K1157" s="24"/>
    </row>
    <row r="1158" spans="1:11" s="1" customFormat="1" ht="21.75" customHeight="1" outlineLevel="1">
      <c r="A1158" s="9">
        <v>1139</v>
      </c>
      <c r="B1158" s="35" t="s">
        <v>2063</v>
      </c>
      <c r="C1158" s="35"/>
      <c r="D1158" s="35"/>
      <c r="E1158" s="35" t="s">
        <v>2064</v>
      </c>
      <c r="F1158" s="35"/>
      <c r="G1158" s="6"/>
      <c r="H1158" s="22">
        <v>111364</v>
      </c>
      <c r="I1158" s="23">
        <f t="shared" si="45"/>
        <v>94376.27118644069</v>
      </c>
      <c r="J1158" s="23">
        <f t="shared" si="46"/>
        <v>94376.27118644069</v>
      </c>
      <c r="K1158" s="24"/>
    </row>
    <row r="1159" spans="1:11" s="1" customFormat="1" ht="21.75" customHeight="1" outlineLevel="1">
      <c r="A1159" s="9">
        <v>1140</v>
      </c>
      <c r="B1159" s="35" t="s">
        <v>2065</v>
      </c>
      <c r="C1159" s="35"/>
      <c r="D1159" s="35"/>
      <c r="E1159" s="35" t="s">
        <v>2066</v>
      </c>
      <c r="F1159" s="35"/>
      <c r="G1159" s="6"/>
      <c r="H1159" s="22">
        <v>111364</v>
      </c>
      <c r="I1159" s="23">
        <f t="shared" si="45"/>
        <v>94376.27118644069</v>
      </c>
      <c r="J1159" s="23">
        <f t="shared" si="46"/>
        <v>94376.27118644069</v>
      </c>
      <c r="K1159" s="24"/>
    </row>
    <row r="1160" spans="1:11" s="1" customFormat="1" ht="21.75" customHeight="1" outlineLevel="1">
      <c r="A1160" s="9">
        <v>1141</v>
      </c>
      <c r="B1160" s="35" t="s">
        <v>2067</v>
      </c>
      <c r="C1160" s="35"/>
      <c r="D1160" s="35"/>
      <c r="E1160" s="35" t="s">
        <v>2068</v>
      </c>
      <c r="F1160" s="35"/>
      <c r="G1160" s="6"/>
      <c r="H1160" s="22">
        <v>111364</v>
      </c>
      <c r="I1160" s="23">
        <f t="shared" si="45"/>
        <v>94376.27118644069</v>
      </c>
      <c r="J1160" s="23">
        <f t="shared" si="46"/>
        <v>94376.27118644069</v>
      </c>
      <c r="K1160" s="24"/>
    </row>
    <row r="1161" spans="1:11" s="1" customFormat="1" ht="21.75" customHeight="1" outlineLevel="1">
      <c r="A1161" s="9">
        <v>1142</v>
      </c>
      <c r="B1161" s="35" t="s">
        <v>2069</v>
      </c>
      <c r="C1161" s="35"/>
      <c r="D1161" s="35"/>
      <c r="E1161" s="35" t="s">
        <v>2070</v>
      </c>
      <c r="F1161" s="35"/>
      <c r="G1161" s="6"/>
      <c r="H1161" s="22">
        <v>206824</v>
      </c>
      <c r="I1161" s="23">
        <f t="shared" si="45"/>
        <v>175274.57627118644</v>
      </c>
      <c r="J1161" s="23">
        <f t="shared" si="46"/>
        <v>175274.57627118644</v>
      </c>
      <c r="K1161" s="24"/>
    </row>
    <row r="1162" spans="1:11" s="1" customFormat="1" ht="21.75" customHeight="1" outlineLevel="1">
      <c r="A1162" s="9">
        <v>1143</v>
      </c>
      <c r="B1162" s="35" t="s">
        <v>2071</v>
      </c>
      <c r="C1162" s="35"/>
      <c r="D1162" s="35"/>
      <c r="E1162" s="35" t="s">
        <v>2072</v>
      </c>
      <c r="F1162" s="35"/>
      <c r="G1162" s="6" t="s">
        <v>51</v>
      </c>
      <c r="H1162" s="22">
        <v>65326</v>
      </c>
      <c r="I1162" s="23">
        <f t="shared" si="45"/>
        <v>55361.016949152545</v>
      </c>
      <c r="J1162" s="23"/>
      <c r="K1162" s="24">
        <f t="shared" si="43"/>
        <v>44288.813559322036</v>
      </c>
    </row>
    <row r="1163" spans="1:11" s="1" customFormat="1" ht="21.75" customHeight="1" outlineLevel="1">
      <c r="A1163" s="9">
        <v>1144</v>
      </c>
      <c r="B1163" s="35" t="s">
        <v>2073</v>
      </c>
      <c r="C1163" s="35"/>
      <c r="D1163" s="35"/>
      <c r="E1163" s="35" t="s">
        <v>2074</v>
      </c>
      <c r="F1163" s="35"/>
      <c r="G1163" s="6" t="s">
        <v>51</v>
      </c>
      <c r="H1163" s="22">
        <v>271980</v>
      </c>
      <c r="I1163" s="23">
        <f t="shared" si="45"/>
        <v>230491.5254237288</v>
      </c>
      <c r="J1163" s="23"/>
      <c r="K1163" s="24">
        <f t="shared" si="43"/>
        <v>184393.22033898305</v>
      </c>
    </row>
    <row r="1164" spans="1:11" s="1" customFormat="1" ht="21.75" customHeight="1" outlineLevel="1">
      <c r="A1164" s="9">
        <v>1145</v>
      </c>
      <c r="B1164" s="35" t="s">
        <v>2075</v>
      </c>
      <c r="C1164" s="35"/>
      <c r="D1164" s="35"/>
      <c r="E1164" s="35" t="s">
        <v>2076</v>
      </c>
      <c r="F1164" s="35"/>
      <c r="G1164" s="6"/>
      <c r="H1164" s="22">
        <v>26174</v>
      </c>
      <c r="I1164" s="23">
        <f t="shared" si="45"/>
        <v>22181.35593220339</v>
      </c>
      <c r="J1164" s="23">
        <f t="shared" si="46"/>
        <v>22181.35593220339</v>
      </c>
      <c r="K1164" s="24"/>
    </row>
    <row r="1165" spans="1:11" s="1" customFormat="1" ht="21.75" customHeight="1" outlineLevel="1">
      <c r="A1165" s="9">
        <v>1146</v>
      </c>
      <c r="B1165" s="35" t="s">
        <v>2077</v>
      </c>
      <c r="C1165" s="35"/>
      <c r="D1165" s="35"/>
      <c r="E1165" s="35" t="s">
        <v>2078</v>
      </c>
      <c r="F1165" s="35"/>
      <c r="G1165" s="6"/>
      <c r="H1165" s="22">
        <v>196419</v>
      </c>
      <c r="I1165" s="23">
        <f t="shared" si="45"/>
        <v>166456.77966101695</v>
      </c>
      <c r="J1165" s="23">
        <f t="shared" si="46"/>
        <v>166456.77966101695</v>
      </c>
      <c r="K1165" s="24"/>
    </row>
    <row r="1166" spans="1:11" s="1" customFormat="1" ht="21.75" customHeight="1" outlineLevel="1">
      <c r="A1166" s="9">
        <v>1147</v>
      </c>
      <c r="B1166" s="35" t="s">
        <v>2079</v>
      </c>
      <c r="C1166" s="35"/>
      <c r="D1166" s="35"/>
      <c r="E1166" s="35" t="s">
        <v>2080</v>
      </c>
      <c r="F1166" s="35"/>
      <c r="G1166" s="6" t="s">
        <v>27</v>
      </c>
      <c r="H1166" s="22">
        <v>3619</v>
      </c>
      <c r="I1166" s="23">
        <f t="shared" si="45"/>
        <v>3066.949152542373</v>
      </c>
      <c r="J1166" s="23"/>
      <c r="K1166" s="24">
        <f t="shared" si="43"/>
        <v>2453.5593220338988</v>
      </c>
    </row>
    <row r="1167" spans="1:11" s="1" customFormat="1" ht="21.75" customHeight="1" outlineLevel="1">
      <c r="A1167" s="9">
        <v>1148</v>
      </c>
      <c r="B1167" s="35" t="s">
        <v>2081</v>
      </c>
      <c r="C1167" s="35"/>
      <c r="D1167" s="35"/>
      <c r="E1167" s="35" t="s">
        <v>341</v>
      </c>
      <c r="F1167" s="35"/>
      <c r="G1167" s="6"/>
      <c r="H1167" s="22">
        <v>408656</v>
      </c>
      <c r="I1167" s="23">
        <f t="shared" si="45"/>
        <v>346318.6440677966</v>
      </c>
      <c r="J1167" s="23">
        <f t="shared" si="46"/>
        <v>346318.6440677966</v>
      </c>
      <c r="K1167" s="24"/>
    </row>
    <row r="1168" spans="1:11" s="1" customFormat="1" ht="21.75" customHeight="1" outlineLevel="1">
      <c r="A1168" s="9">
        <v>1149</v>
      </c>
      <c r="B1168" s="35" t="s">
        <v>2082</v>
      </c>
      <c r="C1168" s="35"/>
      <c r="D1168" s="35"/>
      <c r="E1168" s="35" t="s">
        <v>508</v>
      </c>
      <c r="F1168" s="35"/>
      <c r="G1168" s="6"/>
      <c r="H1168" s="22">
        <v>83680</v>
      </c>
      <c r="I1168" s="23">
        <f t="shared" si="45"/>
        <v>70915.25423728814</v>
      </c>
      <c r="J1168" s="23">
        <f t="shared" si="46"/>
        <v>70915.25423728814</v>
      </c>
      <c r="K1168" s="24"/>
    </row>
    <row r="1169" spans="1:11" s="1" customFormat="1" ht="21.75" customHeight="1" outlineLevel="1">
      <c r="A1169" s="9">
        <v>1150</v>
      </c>
      <c r="B1169" s="35" t="s">
        <v>2083</v>
      </c>
      <c r="C1169" s="35"/>
      <c r="D1169" s="35"/>
      <c r="E1169" s="35" t="s">
        <v>2084</v>
      </c>
      <c r="F1169" s="35"/>
      <c r="G1169" s="6"/>
      <c r="H1169" s="22">
        <v>103801</v>
      </c>
      <c r="I1169" s="23">
        <f t="shared" si="45"/>
        <v>87966.94915254237</v>
      </c>
      <c r="J1169" s="23">
        <f t="shared" si="46"/>
        <v>87966.94915254237</v>
      </c>
      <c r="K1169" s="24"/>
    </row>
    <row r="1170" spans="1:11" s="1" customFormat="1" ht="21.75" customHeight="1" outlineLevel="1">
      <c r="A1170" s="9">
        <v>1151</v>
      </c>
      <c r="B1170" s="35" t="s">
        <v>2085</v>
      </c>
      <c r="C1170" s="35"/>
      <c r="D1170" s="35"/>
      <c r="E1170" s="35" t="s">
        <v>2086</v>
      </c>
      <c r="F1170" s="35"/>
      <c r="G1170" s="6" t="s">
        <v>27</v>
      </c>
      <c r="H1170" s="22">
        <v>13031</v>
      </c>
      <c r="I1170" s="23">
        <f t="shared" si="45"/>
        <v>11043.22033898305</v>
      </c>
      <c r="J1170" s="23"/>
      <c r="K1170" s="24">
        <f aca="true" t="shared" si="47" ref="K1170:K1185">I1170*0.8</f>
        <v>8834.57627118644</v>
      </c>
    </row>
    <row r="1171" spans="1:11" s="1" customFormat="1" ht="21.75" customHeight="1" outlineLevel="1">
      <c r="A1171" s="9">
        <v>1152</v>
      </c>
      <c r="B1171" s="35" t="s">
        <v>2087</v>
      </c>
      <c r="C1171" s="35"/>
      <c r="D1171" s="35"/>
      <c r="E1171" s="35" t="s">
        <v>2088</v>
      </c>
      <c r="F1171" s="35"/>
      <c r="G1171" s="6" t="s">
        <v>27</v>
      </c>
      <c r="H1171" s="22">
        <v>19491</v>
      </c>
      <c r="I1171" s="23">
        <f t="shared" si="45"/>
        <v>16517.79661016949</v>
      </c>
      <c r="J1171" s="23"/>
      <c r="K1171" s="24">
        <f t="shared" si="47"/>
        <v>13214.237288135593</v>
      </c>
    </row>
    <row r="1172" spans="1:11" s="1" customFormat="1" ht="21.75" customHeight="1" outlineLevel="1">
      <c r="A1172" s="9">
        <v>1153</v>
      </c>
      <c r="B1172" s="35" t="s">
        <v>2089</v>
      </c>
      <c r="C1172" s="35"/>
      <c r="D1172" s="35"/>
      <c r="E1172" s="35" t="s">
        <v>2090</v>
      </c>
      <c r="F1172" s="35"/>
      <c r="G1172" s="6" t="s">
        <v>27</v>
      </c>
      <c r="H1172" s="22">
        <v>2768</v>
      </c>
      <c r="I1172" s="23">
        <f t="shared" si="45"/>
        <v>2345.762711864407</v>
      </c>
      <c r="J1172" s="23"/>
      <c r="K1172" s="24">
        <f t="shared" si="47"/>
        <v>1876.6101694915255</v>
      </c>
    </row>
    <row r="1173" spans="1:11" s="1" customFormat="1" ht="21.75" customHeight="1" outlineLevel="1">
      <c r="A1173" s="9">
        <v>1154</v>
      </c>
      <c r="B1173" s="35" t="s">
        <v>2091</v>
      </c>
      <c r="C1173" s="35"/>
      <c r="D1173" s="35"/>
      <c r="E1173" s="35" t="s">
        <v>2092</v>
      </c>
      <c r="F1173" s="35"/>
      <c r="G1173" s="6" t="s">
        <v>27</v>
      </c>
      <c r="H1173" s="22">
        <v>45285</v>
      </c>
      <c r="I1173" s="23">
        <f t="shared" si="45"/>
        <v>38377.1186440678</v>
      </c>
      <c r="J1173" s="23"/>
      <c r="K1173" s="24">
        <f t="shared" si="47"/>
        <v>30701.69491525424</v>
      </c>
    </row>
    <row r="1174" spans="1:11" s="1" customFormat="1" ht="21.75" customHeight="1" outlineLevel="1">
      <c r="A1174" s="9">
        <v>1155</v>
      </c>
      <c r="B1174" s="35" t="s">
        <v>2093</v>
      </c>
      <c r="C1174" s="35"/>
      <c r="D1174" s="35"/>
      <c r="E1174" s="35" t="s">
        <v>2092</v>
      </c>
      <c r="F1174" s="35"/>
      <c r="G1174" s="6" t="s">
        <v>27</v>
      </c>
      <c r="H1174" s="22">
        <v>45285</v>
      </c>
      <c r="I1174" s="23">
        <f t="shared" si="45"/>
        <v>38377.1186440678</v>
      </c>
      <c r="J1174" s="23"/>
      <c r="K1174" s="24">
        <f t="shared" si="47"/>
        <v>30701.69491525424</v>
      </c>
    </row>
    <row r="1175" spans="1:11" s="1" customFormat="1" ht="21.75" customHeight="1" outlineLevel="1">
      <c r="A1175" s="9">
        <v>1156</v>
      </c>
      <c r="B1175" s="35" t="s">
        <v>2094</v>
      </c>
      <c r="C1175" s="35"/>
      <c r="D1175" s="35"/>
      <c r="E1175" s="35" t="s">
        <v>2095</v>
      </c>
      <c r="F1175" s="35"/>
      <c r="G1175" s="6"/>
      <c r="H1175" s="22">
        <v>105057</v>
      </c>
      <c r="I1175" s="23">
        <f t="shared" si="45"/>
        <v>89031.3559322034</v>
      </c>
      <c r="J1175" s="23">
        <f t="shared" si="46"/>
        <v>89031.3559322034</v>
      </c>
      <c r="K1175" s="24"/>
    </row>
    <row r="1176" spans="1:11" s="1" customFormat="1" ht="21.75" customHeight="1" outlineLevel="1">
      <c r="A1176" s="9">
        <v>1157</v>
      </c>
      <c r="B1176" s="35" t="s">
        <v>2096</v>
      </c>
      <c r="C1176" s="35"/>
      <c r="D1176" s="35"/>
      <c r="E1176" s="35" t="s">
        <v>2097</v>
      </c>
      <c r="F1176" s="35"/>
      <c r="G1176" s="6" t="s">
        <v>27</v>
      </c>
      <c r="H1176" s="22">
        <v>314965</v>
      </c>
      <c r="I1176" s="23">
        <f t="shared" si="45"/>
        <v>266919.4915254238</v>
      </c>
      <c r="J1176" s="23"/>
      <c r="K1176" s="24">
        <f t="shared" si="47"/>
        <v>213535.59322033904</v>
      </c>
    </row>
    <row r="1177" spans="1:11" s="1" customFormat="1" ht="21.75" customHeight="1" outlineLevel="1">
      <c r="A1177" s="9">
        <v>1158</v>
      </c>
      <c r="B1177" s="35" t="s">
        <v>2098</v>
      </c>
      <c r="C1177" s="35"/>
      <c r="D1177" s="35"/>
      <c r="E1177" s="35" t="s">
        <v>2099</v>
      </c>
      <c r="F1177" s="35"/>
      <c r="G1177" s="6" t="s">
        <v>144</v>
      </c>
      <c r="H1177" s="22">
        <v>2859962</v>
      </c>
      <c r="I1177" s="23">
        <f t="shared" si="45"/>
        <v>2423696.6101694913</v>
      </c>
      <c r="J1177" s="23"/>
      <c r="K1177" s="24">
        <f t="shared" si="47"/>
        <v>1938957.288135593</v>
      </c>
    </row>
    <row r="1178" spans="1:11" s="1" customFormat="1" ht="21.75" customHeight="1" outlineLevel="1">
      <c r="A1178" s="9">
        <v>1159</v>
      </c>
      <c r="B1178" s="35" t="s">
        <v>2100</v>
      </c>
      <c r="C1178" s="35"/>
      <c r="D1178" s="35"/>
      <c r="E1178" s="35" t="s">
        <v>2101</v>
      </c>
      <c r="F1178" s="35"/>
      <c r="G1178" s="6" t="s">
        <v>144</v>
      </c>
      <c r="H1178" s="22">
        <v>11828000</v>
      </c>
      <c r="I1178" s="23">
        <f t="shared" si="45"/>
        <v>10023728.813559322</v>
      </c>
      <c r="J1178" s="23"/>
      <c r="K1178" s="24">
        <f t="shared" si="47"/>
        <v>8018983.050847458</v>
      </c>
    </row>
    <row r="1179" spans="1:11" s="1" customFormat="1" ht="39.75" customHeight="1" outlineLevel="1">
      <c r="A1179" s="9">
        <v>1160</v>
      </c>
      <c r="B1179" s="35" t="s">
        <v>2102</v>
      </c>
      <c r="C1179" s="35"/>
      <c r="D1179" s="35"/>
      <c r="E1179" s="35" t="s">
        <v>2103</v>
      </c>
      <c r="F1179" s="35"/>
      <c r="G1179" s="6"/>
      <c r="H1179" s="22">
        <v>1178513</v>
      </c>
      <c r="I1179" s="23">
        <f t="shared" si="45"/>
        <v>998739.8305084745</v>
      </c>
      <c r="J1179" s="23">
        <f t="shared" si="46"/>
        <v>998739.8305084745</v>
      </c>
      <c r="K1179" s="24"/>
    </row>
    <row r="1180" spans="1:11" s="1" customFormat="1" ht="36" customHeight="1" outlineLevel="1">
      <c r="A1180" s="9">
        <v>1161</v>
      </c>
      <c r="B1180" s="35" t="s">
        <v>2104</v>
      </c>
      <c r="C1180" s="35"/>
      <c r="D1180" s="35"/>
      <c r="E1180" s="35" t="s">
        <v>2105</v>
      </c>
      <c r="F1180" s="35"/>
      <c r="G1180" s="6" t="s">
        <v>51</v>
      </c>
      <c r="H1180" s="22">
        <v>402958</v>
      </c>
      <c r="I1180" s="23">
        <f t="shared" si="45"/>
        <v>341489.8305084746</v>
      </c>
      <c r="J1180" s="23"/>
      <c r="K1180" s="24">
        <f t="shared" si="47"/>
        <v>273191.8644067797</v>
      </c>
    </row>
    <row r="1181" spans="1:11" s="1" customFormat="1" ht="21.75" customHeight="1" outlineLevel="1">
      <c r="A1181" s="9">
        <v>1162</v>
      </c>
      <c r="B1181" s="35" t="s">
        <v>2106</v>
      </c>
      <c r="C1181" s="35"/>
      <c r="D1181" s="35"/>
      <c r="E1181" s="35" t="s">
        <v>2107</v>
      </c>
      <c r="F1181" s="35"/>
      <c r="G1181" s="6"/>
      <c r="H1181" s="22">
        <v>320009</v>
      </c>
      <c r="I1181" s="23">
        <f t="shared" si="45"/>
        <v>271194.0677966102</v>
      </c>
      <c r="J1181" s="23">
        <f t="shared" si="46"/>
        <v>271194.0677966102</v>
      </c>
      <c r="K1181" s="24"/>
    </row>
    <row r="1182" spans="1:11" s="1" customFormat="1" ht="21.75" customHeight="1" outlineLevel="1">
      <c r="A1182" s="9">
        <v>1163</v>
      </c>
      <c r="B1182" s="35" t="s">
        <v>2108</v>
      </c>
      <c r="C1182" s="35"/>
      <c r="D1182" s="35"/>
      <c r="E1182" s="35" t="s">
        <v>2109</v>
      </c>
      <c r="F1182" s="35"/>
      <c r="G1182" s="6" t="s">
        <v>51</v>
      </c>
      <c r="H1182" s="22">
        <v>46069</v>
      </c>
      <c r="I1182" s="23">
        <f t="shared" si="45"/>
        <v>39041.52542372882</v>
      </c>
      <c r="J1182" s="23"/>
      <c r="K1182" s="24">
        <f t="shared" si="47"/>
        <v>31233.220338983054</v>
      </c>
    </row>
    <row r="1183" spans="1:11" s="1" customFormat="1" ht="21.75" customHeight="1" outlineLevel="1">
      <c r="A1183" s="9">
        <v>1164</v>
      </c>
      <c r="B1183" s="35" t="s">
        <v>2110</v>
      </c>
      <c r="C1183" s="35"/>
      <c r="D1183" s="35"/>
      <c r="E1183" s="35" t="s">
        <v>2111</v>
      </c>
      <c r="F1183" s="35"/>
      <c r="G1183" s="6" t="s">
        <v>51</v>
      </c>
      <c r="H1183" s="22">
        <v>30141</v>
      </c>
      <c r="I1183" s="23">
        <f t="shared" si="45"/>
        <v>25543.22033898305</v>
      </c>
      <c r="J1183" s="23"/>
      <c r="K1183" s="24">
        <f t="shared" si="47"/>
        <v>20434.57627118644</v>
      </c>
    </row>
    <row r="1184" spans="1:11" s="1" customFormat="1" ht="21.75" customHeight="1" outlineLevel="1">
      <c r="A1184" s="9">
        <v>1165</v>
      </c>
      <c r="B1184" s="35" t="s">
        <v>2112</v>
      </c>
      <c r="C1184" s="35"/>
      <c r="D1184" s="35"/>
      <c r="E1184" s="35" t="s">
        <v>2113</v>
      </c>
      <c r="F1184" s="35"/>
      <c r="G1184" s="6" t="s">
        <v>51</v>
      </c>
      <c r="H1184" s="22">
        <v>14045483</v>
      </c>
      <c r="I1184" s="23">
        <f t="shared" si="45"/>
        <v>11902951.694915254</v>
      </c>
      <c r="J1184" s="23"/>
      <c r="K1184" s="24">
        <f t="shared" si="47"/>
        <v>9522361.355932204</v>
      </c>
    </row>
    <row r="1185" spans="1:11" s="1" customFormat="1" ht="21.75" customHeight="1" outlineLevel="1">
      <c r="A1185" s="9">
        <v>1166</v>
      </c>
      <c r="B1185" s="35" t="s">
        <v>2047</v>
      </c>
      <c r="C1185" s="35"/>
      <c r="D1185" s="35"/>
      <c r="E1185" s="36" t="s">
        <v>1197</v>
      </c>
      <c r="F1185" s="35"/>
      <c r="G1185" s="6" t="s">
        <v>2334</v>
      </c>
      <c r="H1185" s="22">
        <v>42636347</v>
      </c>
      <c r="I1185" s="23">
        <f t="shared" si="45"/>
        <v>36132497.45762712</v>
      </c>
      <c r="J1185" s="23"/>
      <c r="K1185" s="24">
        <f t="shared" si="47"/>
        <v>28905997.966101695</v>
      </c>
    </row>
    <row r="1186" spans="1:11" s="1" customFormat="1" ht="21.75" customHeight="1" outlineLevel="1">
      <c r="A1186" s="37" t="s">
        <v>2360</v>
      </c>
      <c r="B1186" s="38"/>
      <c r="C1186" s="38"/>
      <c r="D1186" s="38"/>
      <c r="E1186" s="38"/>
      <c r="F1186" s="38"/>
      <c r="G1186" s="20">
        <f>J1150+K1150</f>
        <v>54915733.72881356</v>
      </c>
      <c r="H1186" s="14" t="s">
        <v>2363</v>
      </c>
      <c r="I1186" s="15"/>
      <c r="J1186" s="12"/>
      <c r="K1186" s="13"/>
    </row>
    <row r="1187" spans="1:11" s="1" customFormat="1" ht="21.75" customHeight="1" outlineLevel="1">
      <c r="A1187" s="37"/>
      <c r="B1187" s="38"/>
      <c r="C1187" s="38"/>
      <c r="D1187" s="38"/>
      <c r="E1187" s="38"/>
      <c r="F1187" s="38"/>
      <c r="G1187" s="39"/>
      <c r="H1187" s="39"/>
      <c r="I1187" s="39"/>
      <c r="J1187" s="39"/>
      <c r="K1187" s="40"/>
    </row>
    <row r="1188" spans="1:11" s="2" customFormat="1" ht="11.25" customHeight="1">
      <c r="A1188" s="26" t="s">
        <v>2340</v>
      </c>
      <c r="B1188" s="26"/>
      <c r="C1188" s="26"/>
      <c r="D1188" s="26"/>
      <c r="E1188" s="26"/>
      <c r="F1188" s="26"/>
      <c r="G1188" s="26"/>
      <c r="H1188" s="18">
        <f>SUM(H1189:H1304)</f>
        <v>32750496</v>
      </c>
      <c r="I1188" s="18">
        <f>SUM(I1189:I1310)-K1323</f>
        <v>41828887.62711864</v>
      </c>
      <c r="J1188" s="18">
        <f>SUM(J1189:J1310)-K1323</f>
        <v>36658354.576271184</v>
      </c>
      <c r="K1188" s="18">
        <f>SUM(K1189:K1310)-J1323</f>
        <v>4136426.440677966</v>
      </c>
    </row>
    <row r="1189" spans="1:11" s="1" customFormat="1" ht="21.75" customHeight="1" outlineLevel="1">
      <c r="A1189" s="9">
        <v>1256</v>
      </c>
      <c r="B1189" s="35" t="s">
        <v>2114</v>
      </c>
      <c r="C1189" s="35"/>
      <c r="D1189" s="35"/>
      <c r="E1189" s="35" t="s">
        <v>2115</v>
      </c>
      <c r="F1189" s="35"/>
      <c r="G1189" s="6"/>
      <c r="H1189" s="19">
        <v>25706</v>
      </c>
      <c r="I1189" s="16">
        <f aca="true" t="shared" si="48" ref="I1189:I1219">H1189/118*100</f>
        <v>21784.745762711864</v>
      </c>
      <c r="J1189" s="16">
        <f aca="true" t="shared" si="49" ref="J1189:J1199">I1189</f>
        <v>21784.745762711864</v>
      </c>
      <c r="K1189" s="17"/>
    </row>
    <row r="1190" spans="1:11" s="1" customFormat="1" ht="21.75" customHeight="1" outlineLevel="1">
      <c r="A1190" s="9">
        <v>1257</v>
      </c>
      <c r="B1190" s="35" t="s">
        <v>2116</v>
      </c>
      <c r="C1190" s="35"/>
      <c r="D1190" s="35"/>
      <c r="E1190" s="35" t="s">
        <v>2115</v>
      </c>
      <c r="F1190" s="35"/>
      <c r="G1190" s="6"/>
      <c r="H1190" s="19">
        <v>25706</v>
      </c>
      <c r="I1190" s="16">
        <f t="shared" si="48"/>
        <v>21784.745762711864</v>
      </c>
      <c r="J1190" s="16">
        <f t="shared" si="49"/>
        <v>21784.745762711864</v>
      </c>
      <c r="K1190" s="17"/>
    </row>
    <row r="1191" spans="1:11" s="1" customFormat="1" ht="21.75" customHeight="1" outlineLevel="1">
      <c r="A1191" s="9">
        <v>1258</v>
      </c>
      <c r="B1191" s="35" t="s">
        <v>2117</v>
      </c>
      <c r="C1191" s="35"/>
      <c r="D1191" s="35"/>
      <c r="E1191" s="35" t="s">
        <v>2115</v>
      </c>
      <c r="F1191" s="35"/>
      <c r="G1191" s="6"/>
      <c r="H1191" s="19">
        <v>25706</v>
      </c>
      <c r="I1191" s="16">
        <f t="shared" si="48"/>
        <v>21784.745762711864</v>
      </c>
      <c r="J1191" s="16">
        <f t="shared" si="49"/>
        <v>21784.745762711864</v>
      </c>
      <c r="K1191" s="17"/>
    </row>
    <row r="1192" spans="1:11" s="1" customFormat="1" ht="21.75" customHeight="1" outlineLevel="1">
      <c r="A1192" s="9">
        <v>1259</v>
      </c>
      <c r="B1192" s="35" t="s">
        <v>2118</v>
      </c>
      <c r="C1192" s="35"/>
      <c r="D1192" s="35"/>
      <c r="E1192" s="35" t="s">
        <v>2119</v>
      </c>
      <c r="F1192" s="35"/>
      <c r="G1192" s="6"/>
      <c r="H1192" s="19">
        <v>16791</v>
      </c>
      <c r="I1192" s="16">
        <f t="shared" si="48"/>
        <v>14229.661016949152</v>
      </c>
      <c r="J1192" s="16">
        <f t="shared" si="49"/>
        <v>14229.661016949152</v>
      </c>
      <c r="K1192" s="17"/>
    </row>
    <row r="1193" spans="1:11" s="1" customFormat="1" ht="21.75" customHeight="1" outlineLevel="1">
      <c r="A1193" s="9">
        <v>1260</v>
      </c>
      <c r="B1193" s="35" t="s">
        <v>2120</v>
      </c>
      <c r="C1193" s="35"/>
      <c r="D1193" s="35"/>
      <c r="E1193" s="35" t="s">
        <v>2119</v>
      </c>
      <c r="F1193" s="35"/>
      <c r="G1193" s="6"/>
      <c r="H1193" s="19">
        <v>16791</v>
      </c>
      <c r="I1193" s="16">
        <f t="shared" si="48"/>
        <v>14229.661016949152</v>
      </c>
      <c r="J1193" s="16">
        <f t="shared" si="49"/>
        <v>14229.661016949152</v>
      </c>
      <c r="K1193" s="17"/>
    </row>
    <row r="1194" spans="1:11" s="1" customFormat="1" ht="21.75" customHeight="1" outlineLevel="1">
      <c r="A1194" s="9">
        <v>1261</v>
      </c>
      <c r="B1194" s="35" t="s">
        <v>2121</v>
      </c>
      <c r="C1194" s="35"/>
      <c r="D1194" s="35"/>
      <c r="E1194" s="35" t="s">
        <v>2122</v>
      </c>
      <c r="F1194" s="35"/>
      <c r="G1194" s="6"/>
      <c r="H1194" s="19">
        <v>15309</v>
      </c>
      <c r="I1194" s="16">
        <f t="shared" si="48"/>
        <v>12973.728813559323</v>
      </c>
      <c r="J1194" s="16">
        <f t="shared" si="49"/>
        <v>12973.728813559323</v>
      </c>
      <c r="K1194" s="17"/>
    </row>
    <row r="1195" spans="1:11" s="1" customFormat="1" ht="21.75" customHeight="1" outlineLevel="1">
      <c r="A1195" s="9">
        <v>1262</v>
      </c>
      <c r="B1195" s="35" t="s">
        <v>2123</v>
      </c>
      <c r="C1195" s="35"/>
      <c r="D1195" s="35"/>
      <c r="E1195" s="35" t="s">
        <v>2124</v>
      </c>
      <c r="F1195" s="35"/>
      <c r="G1195" s="6"/>
      <c r="H1195" s="19">
        <v>2058227</v>
      </c>
      <c r="I1195" s="16">
        <f t="shared" si="48"/>
        <v>1744260.1694915255</v>
      </c>
      <c r="J1195" s="16">
        <f t="shared" si="49"/>
        <v>1744260.1694915255</v>
      </c>
      <c r="K1195" s="17"/>
    </row>
    <row r="1196" spans="1:11" s="1" customFormat="1" ht="21.75" customHeight="1" outlineLevel="1">
      <c r="A1196" s="9">
        <v>1263</v>
      </c>
      <c r="B1196" s="35" t="s">
        <v>2125</v>
      </c>
      <c r="C1196" s="35"/>
      <c r="D1196" s="35"/>
      <c r="E1196" s="35" t="s">
        <v>2126</v>
      </c>
      <c r="F1196" s="35"/>
      <c r="G1196" s="6"/>
      <c r="H1196" s="19">
        <v>21431</v>
      </c>
      <c r="I1196" s="16">
        <f t="shared" si="48"/>
        <v>18161.864406779663</v>
      </c>
      <c r="J1196" s="16">
        <f t="shared" si="49"/>
        <v>18161.864406779663</v>
      </c>
      <c r="K1196" s="17"/>
    </row>
    <row r="1197" spans="1:11" s="1" customFormat="1" ht="21.75" customHeight="1" outlineLevel="1">
      <c r="A1197" s="9">
        <v>1264</v>
      </c>
      <c r="B1197" s="35" t="s">
        <v>2127</v>
      </c>
      <c r="C1197" s="35"/>
      <c r="D1197" s="35"/>
      <c r="E1197" s="35" t="s">
        <v>2128</v>
      </c>
      <c r="F1197" s="35"/>
      <c r="G1197" s="6"/>
      <c r="H1197" s="19">
        <v>552225</v>
      </c>
      <c r="I1197" s="16">
        <f t="shared" si="48"/>
        <v>467987.2881355932</v>
      </c>
      <c r="J1197" s="16">
        <f t="shared" si="49"/>
        <v>467987.2881355932</v>
      </c>
      <c r="K1197" s="17"/>
    </row>
    <row r="1198" spans="1:11" s="1" customFormat="1" ht="21.75" customHeight="1" outlineLevel="1">
      <c r="A1198" s="9">
        <v>1265</v>
      </c>
      <c r="B1198" s="35" t="s">
        <v>2129</v>
      </c>
      <c r="C1198" s="35"/>
      <c r="D1198" s="35"/>
      <c r="E1198" s="35" t="s">
        <v>2130</v>
      </c>
      <c r="F1198" s="35"/>
      <c r="G1198" s="6"/>
      <c r="H1198" s="19">
        <v>13915</v>
      </c>
      <c r="I1198" s="16">
        <f t="shared" si="48"/>
        <v>11792.372881355932</v>
      </c>
      <c r="J1198" s="16">
        <f t="shared" si="49"/>
        <v>11792.372881355932</v>
      </c>
      <c r="K1198" s="17"/>
    </row>
    <row r="1199" spans="1:11" s="1" customFormat="1" ht="21.75" customHeight="1" outlineLevel="1">
      <c r="A1199" s="9">
        <v>1266</v>
      </c>
      <c r="B1199" s="35" t="s">
        <v>2131</v>
      </c>
      <c r="C1199" s="35"/>
      <c r="D1199" s="35"/>
      <c r="E1199" s="35" t="s">
        <v>2132</v>
      </c>
      <c r="F1199" s="35"/>
      <c r="G1199" s="6"/>
      <c r="H1199" s="19">
        <v>75064</v>
      </c>
      <c r="I1199" s="16">
        <f t="shared" si="48"/>
        <v>63613.55932203389</v>
      </c>
      <c r="J1199" s="16">
        <f t="shared" si="49"/>
        <v>63613.55932203389</v>
      </c>
      <c r="K1199" s="17"/>
    </row>
    <row r="1200" spans="1:11" s="1" customFormat="1" ht="21.75" customHeight="1" outlineLevel="1">
      <c r="A1200" s="9">
        <v>1267</v>
      </c>
      <c r="B1200" s="35" t="s">
        <v>2133</v>
      </c>
      <c r="C1200" s="35"/>
      <c r="D1200" s="35"/>
      <c r="E1200" s="35" t="s">
        <v>2134</v>
      </c>
      <c r="F1200" s="35"/>
      <c r="G1200" s="6" t="s">
        <v>27</v>
      </c>
      <c r="H1200" s="19">
        <v>29821</v>
      </c>
      <c r="I1200" s="16">
        <f t="shared" si="48"/>
        <v>25272.033898305086</v>
      </c>
      <c r="J1200" s="16"/>
      <c r="K1200" s="17">
        <f aca="true" t="shared" si="50" ref="K1200:K1209">I1200*0.8</f>
        <v>20217.62711864407</v>
      </c>
    </row>
    <row r="1201" spans="1:11" s="1" customFormat="1" ht="21.75" customHeight="1" outlineLevel="1">
      <c r="A1201" s="9">
        <v>1268</v>
      </c>
      <c r="B1201" s="35" t="s">
        <v>2135</v>
      </c>
      <c r="C1201" s="35"/>
      <c r="D1201" s="35"/>
      <c r="E1201" s="35" t="s">
        <v>2136</v>
      </c>
      <c r="F1201" s="35"/>
      <c r="G1201" s="6" t="s">
        <v>27</v>
      </c>
      <c r="H1201" s="19">
        <v>42061</v>
      </c>
      <c r="I1201" s="16">
        <f t="shared" si="48"/>
        <v>35644.91525423729</v>
      </c>
      <c r="J1201" s="16"/>
      <c r="K1201" s="17">
        <f t="shared" si="50"/>
        <v>28515.932203389835</v>
      </c>
    </row>
    <row r="1202" spans="1:11" s="1" customFormat="1" ht="21.75" customHeight="1" outlineLevel="1">
      <c r="A1202" s="9">
        <v>1269</v>
      </c>
      <c r="B1202" s="35" t="s">
        <v>2137</v>
      </c>
      <c r="C1202" s="35"/>
      <c r="D1202" s="35"/>
      <c r="E1202" s="35" t="s">
        <v>2136</v>
      </c>
      <c r="F1202" s="35"/>
      <c r="G1202" s="6" t="s">
        <v>27</v>
      </c>
      <c r="H1202" s="19">
        <v>42061</v>
      </c>
      <c r="I1202" s="16">
        <f t="shared" si="48"/>
        <v>35644.91525423729</v>
      </c>
      <c r="J1202" s="16"/>
      <c r="K1202" s="17">
        <f t="shared" si="50"/>
        <v>28515.932203389835</v>
      </c>
    </row>
    <row r="1203" spans="1:11" s="1" customFormat="1" ht="21.75" customHeight="1" outlineLevel="1">
      <c r="A1203" s="9">
        <v>1270</v>
      </c>
      <c r="B1203" s="35" t="s">
        <v>2138</v>
      </c>
      <c r="C1203" s="35"/>
      <c r="D1203" s="35"/>
      <c r="E1203" s="35" t="s">
        <v>2139</v>
      </c>
      <c r="F1203" s="35"/>
      <c r="G1203" s="6" t="s">
        <v>27</v>
      </c>
      <c r="H1203" s="19">
        <v>167000</v>
      </c>
      <c r="I1203" s="16">
        <f t="shared" si="48"/>
        <v>141525.42372881356</v>
      </c>
      <c r="J1203" s="16"/>
      <c r="K1203" s="17">
        <f t="shared" si="50"/>
        <v>113220.33898305085</v>
      </c>
    </row>
    <row r="1204" spans="1:11" s="1" customFormat="1" ht="21.75" customHeight="1" outlineLevel="1">
      <c r="A1204" s="9">
        <v>1271</v>
      </c>
      <c r="B1204" s="35" t="s">
        <v>2140</v>
      </c>
      <c r="C1204" s="35"/>
      <c r="D1204" s="35"/>
      <c r="E1204" s="35" t="s">
        <v>2139</v>
      </c>
      <c r="F1204" s="35"/>
      <c r="G1204" s="6" t="s">
        <v>27</v>
      </c>
      <c r="H1204" s="19">
        <v>167000</v>
      </c>
      <c r="I1204" s="16">
        <f t="shared" si="48"/>
        <v>141525.42372881356</v>
      </c>
      <c r="J1204" s="16"/>
      <c r="K1204" s="17">
        <f t="shared" si="50"/>
        <v>113220.33898305085</v>
      </c>
    </row>
    <row r="1205" spans="1:11" s="1" customFormat="1" ht="21.75" customHeight="1" outlineLevel="1">
      <c r="A1205" s="9">
        <v>1272</v>
      </c>
      <c r="B1205" s="35" t="s">
        <v>2141</v>
      </c>
      <c r="C1205" s="35"/>
      <c r="D1205" s="35"/>
      <c r="E1205" s="35" t="s">
        <v>2139</v>
      </c>
      <c r="F1205" s="35"/>
      <c r="G1205" s="6" t="s">
        <v>27</v>
      </c>
      <c r="H1205" s="19">
        <v>167000</v>
      </c>
      <c r="I1205" s="16">
        <f t="shared" si="48"/>
        <v>141525.42372881356</v>
      </c>
      <c r="J1205" s="16"/>
      <c r="K1205" s="17">
        <f t="shared" si="50"/>
        <v>113220.33898305085</v>
      </c>
    </row>
    <row r="1206" spans="1:11" s="1" customFormat="1" ht="21.75" customHeight="1" outlineLevel="1">
      <c r="A1206" s="9">
        <v>1273</v>
      </c>
      <c r="B1206" s="35" t="s">
        <v>2142</v>
      </c>
      <c r="C1206" s="35"/>
      <c r="D1206" s="35"/>
      <c r="E1206" s="35" t="s">
        <v>2139</v>
      </c>
      <c r="F1206" s="35"/>
      <c r="G1206" s="6" t="s">
        <v>27</v>
      </c>
      <c r="H1206" s="19">
        <v>167000</v>
      </c>
      <c r="I1206" s="16">
        <f t="shared" si="48"/>
        <v>141525.42372881356</v>
      </c>
      <c r="J1206" s="16"/>
      <c r="K1206" s="17">
        <f t="shared" si="50"/>
        <v>113220.33898305085</v>
      </c>
    </row>
    <row r="1207" spans="1:11" s="1" customFormat="1" ht="21.75" customHeight="1" outlineLevel="1">
      <c r="A1207" s="9">
        <v>1274</v>
      </c>
      <c r="B1207" s="35" t="s">
        <v>2143</v>
      </c>
      <c r="C1207" s="35"/>
      <c r="D1207" s="35"/>
      <c r="E1207" s="35" t="s">
        <v>2144</v>
      </c>
      <c r="F1207" s="35"/>
      <c r="G1207" s="6" t="s">
        <v>27</v>
      </c>
      <c r="H1207" s="19">
        <v>148000</v>
      </c>
      <c r="I1207" s="16">
        <f t="shared" si="48"/>
        <v>125423.72881355931</v>
      </c>
      <c r="J1207" s="16"/>
      <c r="K1207" s="17">
        <f t="shared" si="50"/>
        <v>100338.98305084746</v>
      </c>
    </row>
    <row r="1208" spans="1:11" s="1" customFormat="1" ht="21.75" customHeight="1" outlineLevel="1">
      <c r="A1208" s="9">
        <v>1275</v>
      </c>
      <c r="B1208" s="35" t="s">
        <v>2145</v>
      </c>
      <c r="C1208" s="35"/>
      <c r="D1208" s="35"/>
      <c r="E1208" s="35" t="s">
        <v>2146</v>
      </c>
      <c r="F1208" s="35"/>
      <c r="G1208" s="6" t="s">
        <v>27</v>
      </c>
      <c r="H1208" s="19">
        <v>130000</v>
      </c>
      <c r="I1208" s="16">
        <f t="shared" si="48"/>
        <v>110169.49152542373</v>
      </c>
      <c r="J1208" s="16"/>
      <c r="K1208" s="17">
        <f t="shared" si="50"/>
        <v>88135.59322033898</v>
      </c>
    </row>
    <row r="1209" spans="1:11" s="1" customFormat="1" ht="21.75" customHeight="1" outlineLevel="1">
      <c r="A1209" s="9">
        <v>1276</v>
      </c>
      <c r="B1209" s="35" t="s">
        <v>2147</v>
      </c>
      <c r="C1209" s="35"/>
      <c r="D1209" s="35"/>
      <c r="E1209" s="35" t="s">
        <v>2148</v>
      </c>
      <c r="F1209" s="35"/>
      <c r="G1209" s="6" t="s">
        <v>27</v>
      </c>
      <c r="H1209" s="19">
        <v>41936</v>
      </c>
      <c r="I1209" s="16">
        <f t="shared" si="48"/>
        <v>35538.983050847455</v>
      </c>
      <c r="J1209" s="16"/>
      <c r="K1209" s="17">
        <f t="shared" si="50"/>
        <v>28431.186440677964</v>
      </c>
    </row>
    <row r="1210" spans="1:11" s="1" customFormat="1" ht="21.75" customHeight="1" outlineLevel="1">
      <c r="A1210" s="9">
        <v>1277</v>
      </c>
      <c r="B1210" s="35" t="s">
        <v>2149</v>
      </c>
      <c r="C1210" s="35"/>
      <c r="D1210" s="35"/>
      <c r="E1210" s="35" t="s">
        <v>2150</v>
      </c>
      <c r="F1210" s="35"/>
      <c r="G1210" s="6" t="s">
        <v>27</v>
      </c>
      <c r="H1210" s="19">
        <v>22498</v>
      </c>
      <c r="I1210" s="16">
        <f t="shared" si="48"/>
        <v>19066.101694915254</v>
      </c>
      <c r="J1210" s="16"/>
      <c r="K1210" s="17">
        <f aca="true" t="shared" si="51" ref="K1210:K1272">I1210*0.8</f>
        <v>15252.881355932204</v>
      </c>
    </row>
    <row r="1211" spans="1:11" s="1" customFormat="1" ht="21.75" customHeight="1" outlineLevel="1">
      <c r="A1211" s="9">
        <v>1278</v>
      </c>
      <c r="B1211" s="35" t="s">
        <v>2151</v>
      </c>
      <c r="C1211" s="35"/>
      <c r="D1211" s="35"/>
      <c r="E1211" s="35" t="s">
        <v>2152</v>
      </c>
      <c r="F1211" s="35"/>
      <c r="G1211" s="6" t="s">
        <v>27</v>
      </c>
      <c r="H1211" s="19">
        <v>45745</v>
      </c>
      <c r="I1211" s="16">
        <f t="shared" si="48"/>
        <v>38766.94915254237</v>
      </c>
      <c r="J1211" s="16"/>
      <c r="K1211" s="17">
        <f t="shared" si="51"/>
        <v>31013.5593220339</v>
      </c>
    </row>
    <row r="1212" spans="1:11" s="1" customFormat="1" ht="21.75" customHeight="1" outlineLevel="1">
      <c r="A1212" s="9">
        <v>1279</v>
      </c>
      <c r="B1212" s="35" t="s">
        <v>2153</v>
      </c>
      <c r="C1212" s="35"/>
      <c r="D1212" s="35"/>
      <c r="E1212" s="35" t="s">
        <v>2154</v>
      </c>
      <c r="F1212" s="35"/>
      <c r="G1212" s="6" t="s">
        <v>27</v>
      </c>
      <c r="H1212" s="19">
        <v>11401</v>
      </c>
      <c r="I1212" s="16">
        <f t="shared" si="48"/>
        <v>9661.864406779661</v>
      </c>
      <c r="J1212" s="16"/>
      <c r="K1212" s="17">
        <f t="shared" si="51"/>
        <v>7729.491525423729</v>
      </c>
    </row>
    <row r="1213" spans="1:11" s="1" customFormat="1" ht="21.75" customHeight="1" outlineLevel="1">
      <c r="A1213" s="9">
        <v>1280</v>
      </c>
      <c r="B1213" s="35" t="s">
        <v>2155</v>
      </c>
      <c r="C1213" s="35"/>
      <c r="D1213" s="35"/>
      <c r="E1213" s="35" t="s">
        <v>2154</v>
      </c>
      <c r="F1213" s="35"/>
      <c r="G1213" s="6" t="s">
        <v>27</v>
      </c>
      <c r="H1213" s="19">
        <v>11401</v>
      </c>
      <c r="I1213" s="16">
        <f t="shared" si="48"/>
        <v>9661.864406779661</v>
      </c>
      <c r="J1213" s="16"/>
      <c r="K1213" s="17">
        <f t="shared" si="51"/>
        <v>7729.491525423729</v>
      </c>
    </row>
    <row r="1214" spans="1:11" s="1" customFormat="1" ht="21.75" customHeight="1" outlineLevel="1">
      <c r="A1214" s="9">
        <v>1281</v>
      </c>
      <c r="B1214" s="35" t="s">
        <v>2156</v>
      </c>
      <c r="C1214" s="35"/>
      <c r="D1214" s="35"/>
      <c r="E1214" s="35" t="s">
        <v>2154</v>
      </c>
      <c r="F1214" s="35"/>
      <c r="G1214" s="6" t="s">
        <v>27</v>
      </c>
      <c r="H1214" s="19">
        <v>11401</v>
      </c>
      <c r="I1214" s="16">
        <f t="shared" si="48"/>
        <v>9661.864406779661</v>
      </c>
      <c r="J1214" s="16"/>
      <c r="K1214" s="17">
        <f t="shared" si="51"/>
        <v>7729.491525423729</v>
      </c>
    </row>
    <row r="1215" spans="1:11" s="1" customFormat="1" ht="21.75" customHeight="1" outlineLevel="1">
      <c r="A1215" s="9">
        <v>1282</v>
      </c>
      <c r="B1215" s="35" t="s">
        <v>2157</v>
      </c>
      <c r="C1215" s="35"/>
      <c r="D1215" s="35"/>
      <c r="E1215" s="35" t="s">
        <v>2154</v>
      </c>
      <c r="F1215" s="35"/>
      <c r="G1215" s="6" t="s">
        <v>27</v>
      </c>
      <c r="H1215" s="19">
        <v>11401</v>
      </c>
      <c r="I1215" s="16">
        <f t="shared" si="48"/>
        <v>9661.864406779661</v>
      </c>
      <c r="J1215" s="16"/>
      <c r="K1215" s="17">
        <f t="shared" si="51"/>
        <v>7729.491525423729</v>
      </c>
    </row>
    <row r="1216" spans="1:11" s="1" customFormat="1" ht="21.75" customHeight="1" outlineLevel="1">
      <c r="A1216" s="9">
        <v>1283</v>
      </c>
      <c r="B1216" s="35" t="s">
        <v>2158</v>
      </c>
      <c r="C1216" s="35"/>
      <c r="D1216" s="35"/>
      <c r="E1216" s="35" t="s">
        <v>2159</v>
      </c>
      <c r="F1216" s="35"/>
      <c r="G1216" s="6" t="s">
        <v>27</v>
      </c>
      <c r="H1216" s="19">
        <v>197228</v>
      </c>
      <c r="I1216" s="16">
        <f t="shared" si="48"/>
        <v>167142.37288135593</v>
      </c>
      <c r="J1216" s="16"/>
      <c r="K1216" s="17">
        <f t="shared" si="51"/>
        <v>133713.89830508476</v>
      </c>
    </row>
    <row r="1217" spans="1:11" s="1" customFormat="1" ht="21.75" customHeight="1" outlineLevel="1">
      <c r="A1217" s="9">
        <v>1284</v>
      </c>
      <c r="B1217" s="35" t="s">
        <v>2160</v>
      </c>
      <c r="C1217" s="35"/>
      <c r="D1217" s="35"/>
      <c r="E1217" s="35" t="s">
        <v>2161</v>
      </c>
      <c r="F1217" s="35"/>
      <c r="G1217" s="6" t="s">
        <v>27</v>
      </c>
      <c r="H1217" s="19">
        <v>139485</v>
      </c>
      <c r="I1217" s="16">
        <f t="shared" si="48"/>
        <v>118207.62711864406</v>
      </c>
      <c r="J1217" s="16"/>
      <c r="K1217" s="17">
        <f t="shared" si="51"/>
        <v>94566.10169491525</v>
      </c>
    </row>
    <row r="1218" spans="1:11" s="1" customFormat="1" ht="21.75" customHeight="1" outlineLevel="1">
      <c r="A1218" s="9">
        <v>1285</v>
      </c>
      <c r="B1218" s="35" t="s">
        <v>2162</v>
      </c>
      <c r="C1218" s="35"/>
      <c r="D1218" s="35"/>
      <c r="E1218" s="35" t="s">
        <v>2163</v>
      </c>
      <c r="F1218" s="35"/>
      <c r="G1218" s="6" t="s">
        <v>27</v>
      </c>
      <c r="H1218" s="19">
        <v>139485</v>
      </c>
      <c r="I1218" s="16">
        <f t="shared" si="48"/>
        <v>118207.62711864406</v>
      </c>
      <c r="J1218" s="16"/>
      <c r="K1218" s="17">
        <f t="shared" si="51"/>
        <v>94566.10169491525</v>
      </c>
    </row>
    <row r="1219" spans="1:11" s="1" customFormat="1" ht="21.75" customHeight="1" outlineLevel="1">
      <c r="A1219" s="9">
        <v>1286</v>
      </c>
      <c r="B1219" s="35" t="s">
        <v>2164</v>
      </c>
      <c r="C1219" s="35"/>
      <c r="D1219" s="35"/>
      <c r="E1219" s="35" t="s">
        <v>2163</v>
      </c>
      <c r="F1219" s="35"/>
      <c r="G1219" s="6" t="s">
        <v>27</v>
      </c>
      <c r="H1219" s="19">
        <v>139485</v>
      </c>
      <c r="I1219" s="16">
        <f t="shared" si="48"/>
        <v>118207.62711864406</v>
      </c>
      <c r="J1219" s="16"/>
      <c r="K1219" s="17">
        <f t="shared" si="51"/>
        <v>94566.10169491525</v>
      </c>
    </row>
    <row r="1220" spans="1:11" s="1" customFormat="1" ht="21.75" customHeight="1" outlineLevel="1">
      <c r="A1220" s="9">
        <v>1287</v>
      </c>
      <c r="B1220" s="35" t="s">
        <v>2165</v>
      </c>
      <c r="C1220" s="35"/>
      <c r="D1220" s="35"/>
      <c r="E1220" s="35" t="s">
        <v>2163</v>
      </c>
      <c r="F1220" s="35"/>
      <c r="G1220" s="6" t="s">
        <v>27</v>
      </c>
      <c r="H1220" s="19">
        <v>139485</v>
      </c>
      <c r="I1220" s="16">
        <f aca="true" t="shared" si="52" ref="I1220:I1251">H1220/118*100</f>
        <v>118207.62711864406</v>
      </c>
      <c r="J1220" s="16"/>
      <c r="K1220" s="17">
        <f t="shared" si="51"/>
        <v>94566.10169491525</v>
      </c>
    </row>
    <row r="1221" spans="1:11" s="1" customFormat="1" ht="21.75" customHeight="1" outlineLevel="1">
      <c r="A1221" s="9">
        <v>1288</v>
      </c>
      <c r="B1221" s="35" t="s">
        <v>2166</v>
      </c>
      <c r="C1221" s="35"/>
      <c r="D1221" s="35"/>
      <c r="E1221" s="35" t="s">
        <v>2159</v>
      </c>
      <c r="F1221" s="35"/>
      <c r="G1221" s="6" t="s">
        <v>27</v>
      </c>
      <c r="H1221" s="19">
        <v>197228</v>
      </c>
      <c r="I1221" s="16">
        <f t="shared" si="52"/>
        <v>167142.37288135593</v>
      </c>
      <c r="J1221" s="16"/>
      <c r="K1221" s="17">
        <f t="shared" si="51"/>
        <v>133713.89830508476</v>
      </c>
    </row>
    <row r="1222" spans="1:11" s="1" customFormat="1" ht="21.75" customHeight="1" outlineLevel="1">
      <c r="A1222" s="9">
        <v>1289</v>
      </c>
      <c r="B1222" s="35" t="s">
        <v>2167</v>
      </c>
      <c r="C1222" s="35"/>
      <c r="D1222" s="35"/>
      <c r="E1222" s="35" t="s">
        <v>2168</v>
      </c>
      <c r="F1222" s="35"/>
      <c r="G1222" s="6"/>
      <c r="H1222" s="19">
        <v>1500</v>
      </c>
      <c r="I1222" s="16">
        <f t="shared" si="52"/>
        <v>1271.1864406779662</v>
      </c>
      <c r="J1222" s="16">
        <f>I1222</f>
        <v>1271.1864406779662</v>
      </c>
      <c r="K1222" s="17"/>
    </row>
    <row r="1223" spans="1:11" s="1" customFormat="1" ht="21.75" customHeight="1" outlineLevel="1">
      <c r="A1223" s="9">
        <v>1290</v>
      </c>
      <c r="B1223" s="35" t="s">
        <v>2169</v>
      </c>
      <c r="C1223" s="35"/>
      <c r="D1223" s="35"/>
      <c r="E1223" s="35" t="s">
        <v>2170</v>
      </c>
      <c r="F1223" s="35"/>
      <c r="G1223" s="6" t="s">
        <v>27</v>
      </c>
      <c r="H1223" s="19">
        <v>10831</v>
      </c>
      <c r="I1223" s="16">
        <f t="shared" si="52"/>
        <v>9178.813559322034</v>
      </c>
      <c r="J1223" s="16"/>
      <c r="K1223" s="17">
        <f t="shared" si="51"/>
        <v>7343.050847457627</v>
      </c>
    </row>
    <row r="1224" spans="1:11" s="1" customFormat="1" ht="21.75" customHeight="1" outlineLevel="1">
      <c r="A1224" s="9">
        <v>1291</v>
      </c>
      <c r="B1224" s="35" t="s">
        <v>2171</v>
      </c>
      <c r="C1224" s="35"/>
      <c r="D1224" s="35"/>
      <c r="E1224" s="35" t="s">
        <v>2172</v>
      </c>
      <c r="F1224" s="35"/>
      <c r="G1224" s="6" t="s">
        <v>27</v>
      </c>
      <c r="H1224" s="19">
        <v>220790</v>
      </c>
      <c r="I1224" s="16">
        <f t="shared" si="52"/>
        <v>187110.16949152542</v>
      </c>
      <c r="J1224" s="16"/>
      <c r="K1224" s="17">
        <f t="shared" si="51"/>
        <v>149688.13559322033</v>
      </c>
    </row>
    <row r="1225" spans="1:11" s="1" customFormat="1" ht="21.75" customHeight="1" outlineLevel="1">
      <c r="A1225" s="9">
        <v>1292</v>
      </c>
      <c r="B1225" s="35" t="s">
        <v>2173</v>
      </c>
      <c r="C1225" s="35"/>
      <c r="D1225" s="35"/>
      <c r="E1225" s="35" t="s">
        <v>2174</v>
      </c>
      <c r="F1225" s="35"/>
      <c r="G1225" s="6" t="s">
        <v>27</v>
      </c>
      <c r="H1225" s="19">
        <v>78907</v>
      </c>
      <c r="I1225" s="16">
        <f t="shared" si="52"/>
        <v>66870.33898305085</v>
      </c>
      <c r="J1225" s="16"/>
      <c r="K1225" s="17">
        <f t="shared" si="51"/>
        <v>53496.27118644069</v>
      </c>
    </row>
    <row r="1226" spans="1:11" s="1" customFormat="1" ht="21.75" customHeight="1" outlineLevel="1">
      <c r="A1226" s="9">
        <v>1293</v>
      </c>
      <c r="B1226" s="35" t="s">
        <v>2175</v>
      </c>
      <c r="C1226" s="35"/>
      <c r="D1226" s="35"/>
      <c r="E1226" s="35" t="s">
        <v>2176</v>
      </c>
      <c r="F1226" s="35"/>
      <c r="G1226" s="6" t="s">
        <v>27</v>
      </c>
      <c r="H1226" s="19">
        <v>28848</v>
      </c>
      <c r="I1226" s="16">
        <f t="shared" si="52"/>
        <v>24447.457627118645</v>
      </c>
      <c r="J1226" s="16"/>
      <c r="K1226" s="17">
        <f t="shared" si="51"/>
        <v>19557.966101694918</v>
      </c>
    </row>
    <row r="1227" spans="1:11" s="1" customFormat="1" ht="21.75" customHeight="1" outlineLevel="1">
      <c r="A1227" s="9">
        <v>1294</v>
      </c>
      <c r="B1227" s="35" t="s">
        <v>2177</v>
      </c>
      <c r="C1227" s="35"/>
      <c r="D1227" s="35"/>
      <c r="E1227" s="35" t="s">
        <v>2178</v>
      </c>
      <c r="F1227" s="35"/>
      <c r="G1227" s="6" t="s">
        <v>27</v>
      </c>
      <c r="H1227" s="19">
        <v>18308</v>
      </c>
      <c r="I1227" s="16">
        <f t="shared" si="52"/>
        <v>15515.254237288136</v>
      </c>
      <c r="J1227" s="16"/>
      <c r="K1227" s="17">
        <f t="shared" si="51"/>
        <v>12412.203389830509</v>
      </c>
    </row>
    <row r="1228" spans="1:11" s="1" customFormat="1" ht="21.75" customHeight="1" outlineLevel="1">
      <c r="A1228" s="9">
        <v>1295</v>
      </c>
      <c r="B1228" s="35" t="s">
        <v>2179</v>
      </c>
      <c r="C1228" s="35"/>
      <c r="D1228" s="35"/>
      <c r="E1228" s="35" t="s">
        <v>2180</v>
      </c>
      <c r="F1228" s="35"/>
      <c r="G1228" s="6" t="s">
        <v>27</v>
      </c>
      <c r="H1228" s="19">
        <v>250000</v>
      </c>
      <c r="I1228" s="16">
        <f t="shared" si="52"/>
        <v>211864.40677966102</v>
      </c>
      <c r="J1228" s="16"/>
      <c r="K1228" s="17">
        <f t="shared" si="51"/>
        <v>169491.52542372883</v>
      </c>
    </row>
    <row r="1229" spans="1:11" s="1" customFormat="1" ht="21.75" customHeight="1" outlineLevel="1">
      <c r="A1229" s="9">
        <v>1296</v>
      </c>
      <c r="B1229" s="35" t="s">
        <v>2181</v>
      </c>
      <c r="C1229" s="35"/>
      <c r="D1229" s="35"/>
      <c r="E1229" s="35" t="s">
        <v>2182</v>
      </c>
      <c r="F1229" s="35"/>
      <c r="G1229" s="6" t="s">
        <v>27</v>
      </c>
      <c r="H1229" s="19">
        <v>17998</v>
      </c>
      <c r="I1229" s="16">
        <f t="shared" si="52"/>
        <v>15252.542372881357</v>
      </c>
      <c r="J1229" s="16"/>
      <c r="K1229" s="17">
        <f t="shared" si="51"/>
        <v>12202.033898305086</v>
      </c>
    </row>
    <row r="1230" spans="1:11" s="1" customFormat="1" ht="21.75" customHeight="1" outlineLevel="1">
      <c r="A1230" s="9">
        <v>1297</v>
      </c>
      <c r="B1230" s="35" t="s">
        <v>2183</v>
      </c>
      <c r="C1230" s="35"/>
      <c r="D1230" s="35"/>
      <c r="E1230" s="35" t="s">
        <v>2182</v>
      </c>
      <c r="F1230" s="35"/>
      <c r="G1230" s="6" t="s">
        <v>27</v>
      </c>
      <c r="H1230" s="19">
        <v>17998</v>
      </c>
      <c r="I1230" s="16">
        <f t="shared" si="52"/>
        <v>15252.542372881357</v>
      </c>
      <c r="J1230" s="16"/>
      <c r="K1230" s="17">
        <f t="shared" si="51"/>
        <v>12202.033898305086</v>
      </c>
    </row>
    <row r="1231" spans="1:11" s="1" customFormat="1" ht="21.75" customHeight="1" outlineLevel="1">
      <c r="A1231" s="9">
        <v>1298</v>
      </c>
      <c r="B1231" s="35" t="s">
        <v>2184</v>
      </c>
      <c r="C1231" s="35"/>
      <c r="D1231" s="35"/>
      <c r="E1231" s="35" t="s">
        <v>2182</v>
      </c>
      <c r="F1231" s="35"/>
      <c r="G1231" s="6" t="s">
        <v>27</v>
      </c>
      <c r="H1231" s="19">
        <v>17998</v>
      </c>
      <c r="I1231" s="16">
        <f t="shared" si="52"/>
        <v>15252.542372881357</v>
      </c>
      <c r="J1231" s="16"/>
      <c r="K1231" s="17">
        <f t="shared" si="51"/>
        <v>12202.033898305086</v>
      </c>
    </row>
    <row r="1232" spans="1:11" s="1" customFormat="1" ht="21.75" customHeight="1" outlineLevel="1">
      <c r="A1232" s="9">
        <v>1299</v>
      </c>
      <c r="B1232" s="35" t="s">
        <v>2185</v>
      </c>
      <c r="C1232" s="35"/>
      <c r="D1232" s="35"/>
      <c r="E1232" s="35" t="s">
        <v>2182</v>
      </c>
      <c r="F1232" s="35"/>
      <c r="G1232" s="6" t="s">
        <v>27</v>
      </c>
      <c r="H1232" s="19">
        <v>17998</v>
      </c>
      <c r="I1232" s="16">
        <f t="shared" si="52"/>
        <v>15252.542372881357</v>
      </c>
      <c r="J1232" s="16"/>
      <c r="K1232" s="17">
        <f t="shared" si="51"/>
        <v>12202.033898305086</v>
      </c>
    </row>
    <row r="1233" spans="1:11" s="1" customFormat="1" ht="21.75" customHeight="1" outlineLevel="1">
      <c r="A1233" s="9">
        <v>1300</v>
      </c>
      <c r="B1233" s="35" t="s">
        <v>2186</v>
      </c>
      <c r="C1233" s="35"/>
      <c r="D1233" s="35"/>
      <c r="E1233" s="35" t="s">
        <v>2182</v>
      </c>
      <c r="F1233" s="35"/>
      <c r="G1233" s="6" t="s">
        <v>27</v>
      </c>
      <c r="H1233" s="19">
        <v>17998</v>
      </c>
      <c r="I1233" s="16">
        <f t="shared" si="52"/>
        <v>15252.542372881357</v>
      </c>
      <c r="J1233" s="16"/>
      <c r="K1233" s="17">
        <f t="shared" si="51"/>
        <v>12202.033898305086</v>
      </c>
    </row>
    <row r="1234" spans="1:11" s="1" customFormat="1" ht="21.75" customHeight="1" outlineLevel="1">
      <c r="A1234" s="9">
        <v>1301</v>
      </c>
      <c r="B1234" s="35" t="s">
        <v>2187</v>
      </c>
      <c r="C1234" s="35"/>
      <c r="D1234" s="35"/>
      <c r="E1234" s="35" t="s">
        <v>2188</v>
      </c>
      <c r="F1234" s="35"/>
      <c r="G1234" s="6" t="s">
        <v>27</v>
      </c>
      <c r="H1234" s="19">
        <v>17998</v>
      </c>
      <c r="I1234" s="16">
        <f t="shared" si="52"/>
        <v>15252.542372881357</v>
      </c>
      <c r="J1234" s="16"/>
      <c r="K1234" s="17">
        <f t="shared" si="51"/>
        <v>12202.033898305086</v>
      </c>
    </row>
    <row r="1235" spans="1:11" s="1" customFormat="1" ht="21.75" customHeight="1" outlineLevel="1">
      <c r="A1235" s="9">
        <v>1302</v>
      </c>
      <c r="B1235" s="35" t="s">
        <v>2189</v>
      </c>
      <c r="C1235" s="35"/>
      <c r="D1235" s="35"/>
      <c r="E1235" s="35" t="s">
        <v>2188</v>
      </c>
      <c r="F1235" s="35"/>
      <c r="G1235" s="6" t="s">
        <v>27</v>
      </c>
      <c r="H1235" s="19">
        <v>17998</v>
      </c>
      <c r="I1235" s="16">
        <f t="shared" si="52"/>
        <v>15252.542372881357</v>
      </c>
      <c r="J1235" s="16"/>
      <c r="K1235" s="17">
        <f t="shared" si="51"/>
        <v>12202.033898305086</v>
      </c>
    </row>
    <row r="1236" spans="1:11" s="1" customFormat="1" ht="21.75" customHeight="1" outlineLevel="1">
      <c r="A1236" s="9">
        <v>1303</v>
      </c>
      <c r="B1236" s="35" t="s">
        <v>2190</v>
      </c>
      <c r="C1236" s="35"/>
      <c r="D1236" s="35"/>
      <c r="E1236" s="35" t="s">
        <v>2188</v>
      </c>
      <c r="F1236" s="35"/>
      <c r="G1236" s="6" t="s">
        <v>27</v>
      </c>
      <c r="H1236" s="19">
        <v>17998</v>
      </c>
      <c r="I1236" s="16">
        <f t="shared" si="52"/>
        <v>15252.542372881357</v>
      </c>
      <c r="J1236" s="16"/>
      <c r="K1236" s="17">
        <f t="shared" si="51"/>
        <v>12202.033898305086</v>
      </c>
    </row>
    <row r="1237" spans="1:11" s="1" customFormat="1" ht="21.75" customHeight="1" outlineLevel="1">
      <c r="A1237" s="9">
        <v>1304</v>
      </c>
      <c r="B1237" s="35" t="s">
        <v>2191</v>
      </c>
      <c r="C1237" s="35"/>
      <c r="D1237" s="35"/>
      <c r="E1237" s="35" t="s">
        <v>2192</v>
      </c>
      <c r="F1237" s="35"/>
      <c r="G1237" s="6" t="s">
        <v>27</v>
      </c>
      <c r="H1237" s="19">
        <v>228654</v>
      </c>
      <c r="I1237" s="16">
        <f t="shared" si="52"/>
        <v>193774.57627118644</v>
      </c>
      <c r="J1237" s="16"/>
      <c r="K1237" s="17">
        <f t="shared" si="51"/>
        <v>155019.66101694916</v>
      </c>
    </row>
    <row r="1238" spans="1:11" s="1" customFormat="1" ht="21.75" customHeight="1" outlineLevel="1">
      <c r="A1238" s="9">
        <v>1305</v>
      </c>
      <c r="B1238" s="35" t="s">
        <v>2193</v>
      </c>
      <c r="C1238" s="35"/>
      <c r="D1238" s="35"/>
      <c r="E1238" s="35" t="s">
        <v>2194</v>
      </c>
      <c r="F1238" s="35"/>
      <c r="G1238" s="6" t="s">
        <v>27</v>
      </c>
      <c r="H1238" s="19">
        <v>79000</v>
      </c>
      <c r="I1238" s="16">
        <f t="shared" si="52"/>
        <v>66949.15254237289</v>
      </c>
      <c r="J1238" s="16"/>
      <c r="K1238" s="17">
        <f t="shared" si="51"/>
        <v>53559.322033898316</v>
      </c>
    </row>
    <row r="1239" spans="1:11" s="1" customFormat="1" ht="21.75" customHeight="1" outlineLevel="1">
      <c r="A1239" s="9">
        <v>1306</v>
      </c>
      <c r="B1239" s="35" t="s">
        <v>2195</v>
      </c>
      <c r="C1239" s="35"/>
      <c r="D1239" s="35"/>
      <c r="E1239" s="35" t="s">
        <v>2196</v>
      </c>
      <c r="F1239" s="35"/>
      <c r="G1239" s="6" t="s">
        <v>27</v>
      </c>
      <c r="H1239" s="19">
        <v>6374</v>
      </c>
      <c r="I1239" s="16">
        <f t="shared" si="52"/>
        <v>5401.6949152542375</v>
      </c>
      <c r="J1239" s="16"/>
      <c r="K1239" s="17">
        <f t="shared" si="51"/>
        <v>4321.35593220339</v>
      </c>
    </row>
    <row r="1240" spans="1:11" s="1" customFormat="1" ht="21.75" customHeight="1" outlineLevel="1">
      <c r="A1240" s="9">
        <v>1307</v>
      </c>
      <c r="B1240" s="35" t="s">
        <v>2197</v>
      </c>
      <c r="C1240" s="35"/>
      <c r="D1240" s="35"/>
      <c r="E1240" s="35" t="s">
        <v>2198</v>
      </c>
      <c r="F1240" s="35"/>
      <c r="G1240" s="6" t="s">
        <v>27</v>
      </c>
      <c r="H1240" s="19">
        <v>2175</v>
      </c>
      <c r="I1240" s="16">
        <f t="shared" si="52"/>
        <v>1843.2203389830509</v>
      </c>
      <c r="J1240" s="16"/>
      <c r="K1240" s="17">
        <f t="shared" si="51"/>
        <v>1474.5762711864409</v>
      </c>
    </row>
    <row r="1241" spans="1:11" s="1" customFormat="1" ht="21.75" customHeight="1" outlineLevel="1">
      <c r="A1241" s="9">
        <v>1308</v>
      </c>
      <c r="B1241" s="35" t="s">
        <v>2199</v>
      </c>
      <c r="C1241" s="35"/>
      <c r="D1241" s="35"/>
      <c r="E1241" s="35" t="s">
        <v>2200</v>
      </c>
      <c r="F1241" s="35"/>
      <c r="G1241" s="6" t="s">
        <v>27</v>
      </c>
      <c r="H1241" s="19">
        <v>54452</v>
      </c>
      <c r="I1241" s="16">
        <f t="shared" si="52"/>
        <v>46145.7627118644</v>
      </c>
      <c r="J1241" s="16"/>
      <c r="K1241" s="17">
        <f t="shared" si="51"/>
        <v>36916.61016949152</v>
      </c>
    </row>
    <row r="1242" spans="1:11" s="1" customFormat="1" ht="21.75" customHeight="1" outlineLevel="1">
      <c r="A1242" s="9">
        <v>1309</v>
      </c>
      <c r="B1242" s="35" t="s">
        <v>2201</v>
      </c>
      <c r="C1242" s="35"/>
      <c r="D1242" s="35"/>
      <c r="E1242" s="35" t="s">
        <v>2200</v>
      </c>
      <c r="F1242" s="35"/>
      <c r="G1242" s="6" t="s">
        <v>27</v>
      </c>
      <c r="H1242" s="19">
        <v>54453</v>
      </c>
      <c r="I1242" s="16">
        <f t="shared" si="52"/>
        <v>46146.61016949153</v>
      </c>
      <c r="J1242" s="16"/>
      <c r="K1242" s="17">
        <f t="shared" si="51"/>
        <v>36917.288135593226</v>
      </c>
    </row>
    <row r="1243" spans="1:11" s="1" customFormat="1" ht="21.75" customHeight="1" outlineLevel="1">
      <c r="A1243" s="9">
        <v>1310</v>
      </c>
      <c r="B1243" s="35" t="s">
        <v>2202</v>
      </c>
      <c r="C1243" s="35"/>
      <c r="D1243" s="35"/>
      <c r="E1243" s="35" t="s">
        <v>2203</v>
      </c>
      <c r="F1243" s="35"/>
      <c r="G1243" s="6" t="s">
        <v>27</v>
      </c>
      <c r="H1243" s="19">
        <v>30747</v>
      </c>
      <c r="I1243" s="16">
        <f t="shared" si="52"/>
        <v>26056.779661016946</v>
      </c>
      <c r="J1243" s="16"/>
      <c r="K1243" s="17">
        <f t="shared" si="51"/>
        <v>20845.42372881356</v>
      </c>
    </row>
    <row r="1244" spans="1:11" s="1" customFormat="1" ht="21.75" customHeight="1" outlineLevel="1">
      <c r="A1244" s="9">
        <v>1311</v>
      </c>
      <c r="B1244" s="35" t="s">
        <v>2204</v>
      </c>
      <c r="C1244" s="35"/>
      <c r="D1244" s="35"/>
      <c r="E1244" s="35" t="s">
        <v>842</v>
      </c>
      <c r="F1244" s="35"/>
      <c r="G1244" s="6" t="s">
        <v>27</v>
      </c>
      <c r="H1244" s="19">
        <v>87501</v>
      </c>
      <c r="I1244" s="16">
        <f t="shared" si="52"/>
        <v>74153.38983050847</v>
      </c>
      <c r="J1244" s="16"/>
      <c r="K1244" s="17">
        <f t="shared" si="51"/>
        <v>59322.71186440678</v>
      </c>
    </row>
    <row r="1245" spans="1:11" s="1" customFormat="1" ht="21.75" customHeight="1" outlineLevel="1">
      <c r="A1245" s="9">
        <v>1312</v>
      </c>
      <c r="B1245" s="35" t="s">
        <v>2205</v>
      </c>
      <c r="C1245" s="35"/>
      <c r="D1245" s="35"/>
      <c r="E1245" s="35" t="s">
        <v>2206</v>
      </c>
      <c r="F1245" s="35"/>
      <c r="G1245" s="6" t="s">
        <v>27</v>
      </c>
      <c r="H1245" s="19">
        <v>14998</v>
      </c>
      <c r="I1245" s="16">
        <f t="shared" si="52"/>
        <v>12710.169491525425</v>
      </c>
      <c r="J1245" s="16"/>
      <c r="K1245" s="17">
        <f t="shared" si="51"/>
        <v>10168.13559322034</v>
      </c>
    </row>
    <row r="1246" spans="1:11" s="1" customFormat="1" ht="21.75" customHeight="1" outlineLevel="1">
      <c r="A1246" s="9">
        <v>1313</v>
      </c>
      <c r="B1246" s="35" t="s">
        <v>2207</v>
      </c>
      <c r="C1246" s="35"/>
      <c r="D1246" s="35"/>
      <c r="E1246" s="35" t="s">
        <v>2206</v>
      </c>
      <c r="F1246" s="35"/>
      <c r="G1246" s="6" t="s">
        <v>27</v>
      </c>
      <c r="H1246" s="19">
        <v>14998</v>
      </c>
      <c r="I1246" s="16">
        <f t="shared" si="52"/>
        <v>12710.169491525425</v>
      </c>
      <c r="J1246" s="16"/>
      <c r="K1246" s="17">
        <f t="shared" si="51"/>
        <v>10168.13559322034</v>
      </c>
    </row>
    <row r="1247" spans="1:11" s="1" customFormat="1" ht="21.75" customHeight="1" outlineLevel="1">
      <c r="A1247" s="9">
        <v>1314</v>
      </c>
      <c r="B1247" s="35" t="s">
        <v>2208</v>
      </c>
      <c r="C1247" s="35"/>
      <c r="D1247" s="35"/>
      <c r="E1247" s="35" t="s">
        <v>2209</v>
      </c>
      <c r="F1247" s="35"/>
      <c r="G1247" s="6" t="s">
        <v>27</v>
      </c>
      <c r="H1247" s="19">
        <v>26247</v>
      </c>
      <c r="I1247" s="16">
        <f t="shared" si="52"/>
        <v>22243.22033898305</v>
      </c>
      <c r="J1247" s="16"/>
      <c r="K1247" s="17">
        <f t="shared" si="51"/>
        <v>17794.57627118644</v>
      </c>
    </row>
    <row r="1248" spans="1:11" s="1" customFormat="1" ht="21.75" customHeight="1" outlineLevel="1">
      <c r="A1248" s="9">
        <v>1315</v>
      </c>
      <c r="B1248" s="35" t="s">
        <v>2210</v>
      </c>
      <c r="C1248" s="35"/>
      <c r="D1248" s="35"/>
      <c r="E1248" s="35" t="s">
        <v>2211</v>
      </c>
      <c r="F1248" s="35"/>
      <c r="G1248" s="6" t="s">
        <v>27</v>
      </c>
      <c r="H1248" s="19">
        <v>12749</v>
      </c>
      <c r="I1248" s="16">
        <f t="shared" si="52"/>
        <v>10804.237288135593</v>
      </c>
      <c r="J1248" s="16"/>
      <c r="K1248" s="17">
        <f t="shared" si="51"/>
        <v>8643.389830508475</v>
      </c>
    </row>
    <row r="1249" spans="1:11" s="1" customFormat="1" ht="21.75" customHeight="1" outlineLevel="1">
      <c r="A1249" s="9">
        <v>1316</v>
      </c>
      <c r="B1249" s="35" t="s">
        <v>2212</v>
      </c>
      <c r="C1249" s="35"/>
      <c r="D1249" s="35"/>
      <c r="E1249" s="35" t="s">
        <v>2213</v>
      </c>
      <c r="F1249" s="35"/>
      <c r="G1249" s="6" t="s">
        <v>27</v>
      </c>
      <c r="H1249" s="19">
        <v>50994</v>
      </c>
      <c r="I1249" s="16">
        <f t="shared" si="52"/>
        <v>43215.254237288136</v>
      </c>
      <c r="J1249" s="16"/>
      <c r="K1249" s="17">
        <f t="shared" si="51"/>
        <v>34572.20338983051</v>
      </c>
    </row>
    <row r="1250" spans="1:11" s="1" customFormat="1" ht="21.75" customHeight="1" outlineLevel="1">
      <c r="A1250" s="9">
        <v>1317</v>
      </c>
      <c r="B1250" s="35" t="s">
        <v>2214</v>
      </c>
      <c r="C1250" s="35"/>
      <c r="D1250" s="35"/>
      <c r="E1250" s="35" t="s">
        <v>2215</v>
      </c>
      <c r="F1250" s="35"/>
      <c r="G1250" s="6" t="s">
        <v>27</v>
      </c>
      <c r="H1250" s="19">
        <v>116237</v>
      </c>
      <c r="I1250" s="16">
        <f t="shared" si="52"/>
        <v>98505.93220338984</v>
      </c>
      <c r="J1250" s="16"/>
      <c r="K1250" s="17">
        <f t="shared" si="51"/>
        <v>78804.74576271187</v>
      </c>
    </row>
    <row r="1251" spans="1:11" s="1" customFormat="1" ht="21.75" customHeight="1" outlineLevel="1">
      <c r="A1251" s="9">
        <v>1318</v>
      </c>
      <c r="B1251" s="35" t="s">
        <v>2216</v>
      </c>
      <c r="C1251" s="35"/>
      <c r="D1251" s="35"/>
      <c r="E1251" s="35" t="s">
        <v>2217</v>
      </c>
      <c r="F1251" s="35"/>
      <c r="G1251" s="6" t="s">
        <v>27</v>
      </c>
      <c r="H1251" s="19">
        <v>179980</v>
      </c>
      <c r="I1251" s="16">
        <f t="shared" si="52"/>
        <v>152525.42372881356</v>
      </c>
      <c r="J1251" s="16"/>
      <c r="K1251" s="17">
        <f t="shared" si="51"/>
        <v>122020.33898305085</v>
      </c>
    </row>
    <row r="1252" spans="1:11" s="1" customFormat="1" ht="21.75" customHeight="1" outlineLevel="1">
      <c r="A1252" s="9">
        <v>1319</v>
      </c>
      <c r="B1252" s="35" t="s">
        <v>2218</v>
      </c>
      <c r="C1252" s="35"/>
      <c r="D1252" s="35"/>
      <c r="E1252" s="35" t="s">
        <v>877</v>
      </c>
      <c r="F1252" s="35"/>
      <c r="G1252" s="6" t="s">
        <v>27</v>
      </c>
      <c r="H1252" s="19">
        <v>307466</v>
      </c>
      <c r="I1252" s="16">
        <f aca="true" t="shared" si="53" ref="I1252:I1283">H1252/118*100</f>
        <v>260564.40677966102</v>
      </c>
      <c r="J1252" s="16"/>
      <c r="K1252" s="17">
        <f t="shared" si="51"/>
        <v>208451.52542372883</v>
      </c>
    </row>
    <row r="1253" spans="1:11" s="1" customFormat="1" ht="21.75" customHeight="1" outlineLevel="1">
      <c r="A1253" s="9">
        <v>1320</v>
      </c>
      <c r="B1253" s="35" t="s">
        <v>2219</v>
      </c>
      <c r="C1253" s="35"/>
      <c r="D1253" s="35"/>
      <c r="E1253" s="35" t="s">
        <v>881</v>
      </c>
      <c r="F1253" s="35"/>
      <c r="G1253" s="6" t="s">
        <v>27</v>
      </c>
      <c r="H1253" s="19">
        <v>140234</v>
      </c>
      <c r="I1253" s="16">
        <f t="shared" si="53"/>
        <v>118842.37288135594</v>
      </c>
      <c r="J1253" s="16"/>
      <c r="K1253" s="17">
        <f t="shared" si="51"/>
        <v>95073.89830508476</v>
      </c>
    </row>
    <row r="1254" spans="1:11" s="1" customFormat="1" ht="21.75" customHeight="1" outlineLevel="1">
      <c r="A1254" s="9">
        <v>1321</v>
      </c>
      <c r="B1254" s="35" t="s">
        <v>2220</v>
      </c>
      <c r="C1254" s="35"/>
      <c r="D1254" s="35"/>
      <c r="E1254" s="35" t="s">
        <v>2221</v>
      </c>
      <c r="F1254" s="35"/>
      <c r="G1254" s="6" t="s">
        <v>27</v>
      </c>
      <c r="H1254" s="19">
        <v>39221</v>
      </c>
      <c r="I1254" s="16">
        <f t="shared" si="53"/>
        <v>33238.135593220344</v>
      </c>
      <c r="J1254" s="16"/>
      <c r="K1254" s="17">
        <f t="shared" si="51"/>
        <v>26590.508474576276</v>
      </c>
    </row>
    <row r="1255" spans="1:11" s="1" customFormat="1" ht="21.75" customHeight="1" outlineLevel="1">
      <c r="A1255" s="9">
        <v>1322</v>
      </c>
      <c r="B1255" s="35" t="s">
        <v>2222</v>
      </c>
      <c r="C1255" s="35"/>
      <c r="D1255" s="35"/>
      <c r="E1255" s="35" t="s">
        <v>890</v>
      </c>
      <c r="F1255" s="35"/>
      <c r="G1255" s="6" t="s">
        <v>27</v>
      </c>
      <c r="H1255" s="19">
        <v>95230</v>
      </c>
      <c r="I1255" s="16">
        <f t="shared" si="53"/>
        <v>80703.38983050847</v>
      </c>
      <c r="J1255" s="16"/>
      <c r="K1255" s="17">
        <f t="shared" si="51"/>
        <v>64562.71186440678</v>
      </c>
    </row>
    <row r="1256" spans="1:11" s="1" customFormat="1" ht="21.75" customHeight="1" outlineLevel="1">
      <c r="A1256" s="9">
        <v>1323</v>
      </c>
      <c r="B1256" s="35" t="s">
        <v>2223</v>
      </c>
      <c r="C1256" s="35"/>
      <c r="D1256" s="35"/>
      <c r="E1256" s="35" t="s">
        <v>2224</v>
      </c>
      <c r="F1256" s="35"/>
      <c r="G1256" s="6" t="s">
        <v>27</v>
      </c>
      <c r="H1256" s="19">
        <v>14998</v>
      </c>
      <c r="I1256" s="16">
        <f t="shared" si="53"/>
        <v>12710.169491525425</v>
      </c>
      <c r="J1256" s="16"/>
      <c r="K1256" s="17">
        <f t="shared" si="51"/>
        <v>10168.13559322034</v>
      </c>
    </row>
    <row r="1257" spans="1:11" s="1" customFormat="1" ht="21.75" customHeight="1" outlineLevel="1">
      <c r="A1257" s="9">
        <v>1324</v>
      </c>
      <c r="B1257" s="35" t="s">
        <v>2225</v>
      </c>
      <c r="C1257" s="35"/>
      <c r="D1257" s="35"/>
      <c r="E1257" s="35" t="s">
        <v>2226</v>
      </c>
      <c r="F1257" s="35"/>
      <c r="G1257" s="6" t="s">
        <v>27</v>
      </c>
      <c r="H1257" s="19">
        <v>54744</v>
      </c>
      <c r="I1257" s="16">
        <f t="shared" si="53"/>
        <v>46393.220338983054</v>
      </c>
      <c r="J1257" s="16"/>
      <c r="K1257" s="17">
        <f t="shared" si="51"/>
        <v>37114.576271186445</v>
      </c>
    </row>
    <row r="1258" spans="1:11" s="1" customFormat="1" ht="21.75" customHeight="1" outlineLevel="1">
      <c r="A1258" s="9">
        <v>1325</v>
      </c>
      <c r="B1258" s="35" t="s">
        <v>2227</v>
      </c>
      <c r="C1258" s="35"/>
      <c r="D1258" s="35"/>
      <c r="E1258" s="35" t="s">
        <v>2228</v>
      </c>
      <c r="F1258" s="35"/>
      <c r="G1258" s="6" t="s">
        <v>27</v>
      </c>
      <c r="H1258" s="19">
        <v>346462</v>
      </c>
      <c r="I1258" s="16">
        <f t="shared" si="53"/>
        <v>293611.86440677964</v>
      </c>
      <c r="J1258" s="16"/>
      <c r="K1258" s="17">
        <f t="shared" si="51"/>
        <v>234889.4915254237</v>
      </c>
    </row>
    <row r="1259" spans="1:11" s="1" customFormat="1" ht="21.75" customHeight="1" outlineLevel="1">
      <c r="A1259" s="9">
        <v>1326</v>
      </c>
      <c r="B1259" s="35" t="s">
        <v>2229</v>
      </c>
      <c r="C1259" s="35"/>
      <c r="D1259" s="35"/>
      <c r="E1259" s="35" t="s">
        <v>2230</v>
      </c>
      <c r="F1259" s="35"/>
      <c r="G1259" s="6" t="s">
        <v>27</v>
      </c>
      <c r="H1259" s="19">
        <v>59993</v>
      </c>
      <c r="I1259" s="16">
        <f t="shared" si="53"/>
        <v>50841.52542372882</v>
      </c>
      <c r="J1259" s="16"/>
      <c r="K1259" s="17">
        <f t="shared" si="51"/>
        <v>40673.220338983054</v>
      </c>
    </row>
    <row r="1260" spans="1:11" s="1" customFormat="1" ht="21.75" customHeight="1" outlineLevel="1">
      <c r="A1260" s="9">
        <v>1327</v>
      </c>
      <c r="B1260" s="35" t="s">
        <v>2231</v>
      </c>
      <c r="C1260" s="35"/>
      <c r="D1260" s="35"/>
      <c r="E1260" s="35" t="s">
        <v>2232</v>
      </c>
      <c r="F1260" s="35"/>
      <c r="G1260" s="6" t="s">
        <v>27</v>
      </c>
      <c r="H1260" s="19">
        <v>31497</v>
      </c>
      <c r="I1260" s="16">
        <f t="shared" si="53"/>
        <v>26692.372881355932</v>
      </c>
      <c r="J1260" s="16"/>
      <c r="K1260" s="17">
        <f t="shared" si="51"/>
        <v>21353.898305084746</v>
      </c>
    </row>
    <row r="1261" spans="1:11" s="1" customFormat="1" ht="21.75" customHeight="1" outlineLevel="1">
      <c r="A1261" s="9">
        <v>1328</v>
      </c>
      <c r="B1261" s="35" t="s">
        <v>2233</v>
      </c>
      <c r="C1261" s="35"/>
      <c r="D1261" s="35"/>
      <c r="E1261" s="35" t="s">
        <v>2234</v>
      </c>
      <c r="F1261" s="35"/>
      <c r="G1261" s="6" t="s">
        <v>27</v>
      </c>
      <c r="H1261" s="19">
        <v>13529</v>
      </c>
      <c r="I1261" s="16">
        <f t="shared" si="53"/>
        <v>11465.254237288136</v>
      </c>
      <c r="J1261" s="16"/>
      <c r="K1261" s="17">
        <f t="shared" si="51"/>
        <v>9172.203389830509</v>
      </c>
    </row>
    <row r="1262" spans="1:11" s="1" customFormat="1" ht="21.75" customHeight="1" outlineLevel="1">
      <c r="A1262" s="9">
        <v>1329</v>
      </c>
      <c r="B1262" s="35" t="s">
        <v>2235</v>
      </c>
      <c r="C1262" s="35"/>
      <c r="D1262" s="35"/>
      <c r="E1262" s="35" t="s">
        <v>2236</v>
      </c>
      <c r="F1262" s="35"/>
      <c r="G1262" s="6" t="s">
        <v>27</v>
      </c>
      <c r="H1262" s="19">
        <v>129500</v>
      </c>
      <c r="I1262" s="16">
        <f t="shared" si="53"/>
        <v>109745.7627118644</v>
      </c>
      <c r="J1262" s="16"/>
      <c r="K1262" s="17">
        <f t="shared" si="51"/>
        <v>87796.61016949153</v>
      </c>
    </row>
    <row r="1263" spans="1:11" s="1" customFormat="1" ht="21.75" customHeight="1" outlineLevel="1">
      <c r="A1263" s="9">
        <v>1330</v>
      </c>
      <c r="B1263" s="35" t="s">
        <v>2237</v>
      </c>
      <c r="C1263" s="35"/>
      <c r="D1263" s="35"/>
      <c r="E1263" s="35" t="s">
        <v>2238</v>
      </c>
      <c r="F1263" s="35"/>
      <c r="G1263" s="6" t="s">
        <v>27</v>
      </c>
      <c r="H1263" s="19">
        <v>130000</v>
      </c>
      <c r="I1263" s="16">
        <f t="shared" si="53"/>
        <v>110169.49152542373</v>
      </c>
      <c r="J1263" s="16"/>
      <c r="K1263" s="17">
        <f t="shared" si="51"/>
        <v>88135.59322033898</v>
      </c>
    </row>
    <row r="1264" spans="1:11" s="1" customFormat="1" ht="21.75" customHeight="1" outlineLevel="1">
      <c r="A1264" s="9">
        <v>1331</v>
      </c>
      <c r="B1264" s="35" t="s">
        <v>2239</v>
      </c>
      <c r="C1264" s="35"/>
      <c r="D1264" s="35"/>
      <c r="E1264" s="35" t="s">
        <v>2240</v>
      </c>
      <c r="F1264" s="35"/>
      <c r="G1264" s="6" t="s">
        <v>27</v>
      </c>
      <c r="H1264" s="19">
        <v>15382</v>
      </c>
      <c r="I1264" s="16">
        <f t="shared" si="53"/>
        <v>13035.593220338984</v>
      </c>
      <c r="J1264" s="16"/>
      <c r="K1264" s="17">
        <f t="shared" si="51"/>
        <v>10428.474576271188</v>
      </c>
    </row>
    <row r="1265" spans="1:11" s="1" customFormat="1" ht="21.75" customHeight="1" outlineLevel="1">
      <c r="A1265" s="9">
        <v>1332</v>
      </c>
      <c r="B1265" s="35" t="s">
        <v>2241</v>
      </c>
      <c r="C1265" s="35"/>
      <c r="D1265" s="35"/>
      <c r="E1265" s="35" t="s">
        <v>2242</v>
      </c>
      <c r="F1265" s="35"/>
      <c r="G1265" s="6" t="s">
        <v>27</v>
      </c>
      <c r="H1265" s="19">
        <v>9453</v>
      </c>
      <c r="I1265" s="16">
        <f t="shared" si="53"/>
        <v>8011.016949152543</v>
      </c>
      <c r="J1265" s="16"/>
      <c r="K1265" s="17">
        <f t="shared" si="51"/>
        <v>6408.813559322035</v>
      </c>
    </row>
    <row r="1266" spans="1:11" s="1" customFormat="1" ht="21.75" customHeight="1" outlineLevel="1">
      <c r="A1266" s="9">
        <v>1333</v>
      </c>
      <c r="B1266" s="35" t="s">
        <v>2243</v>
      </c>
      <c r="C1266" s="35"/>
      <c r="D1266" s="35"/>
      <c r="E1266" s="35" t="s">
        <v>2244</v>
      </c>
      <c r="F1266" s="35"/>
      <c r="G1266" s="6" t="s">
        <v>27</v>
      </c>
      <c r="H1266" s="19">
        <v>274772</v>
      </c>
      <c r="I1266" s="16">
        <f t="shared" si="53"/>
        <v>232857.62711864407</v>
      </c>
      <c r="J1266" s="16"/>
      <c r="K1266" s="17">
        <f t="shared" si="51"/>
        <v>186286.10169491527</v>
      </c>
    </row>
    <row r="1267" spans="1:11" s="1" customFormat="1" ht="21.75" customHeight="1" outlineLevel="1">
      <c r="A1267" s="9">
        <v>1334</v>
      </c>
      <c r="B1267" s="35" t="s">
        <v>2245</v>
      </c>
      <c r="C1267" s="35"/>
      <c r="D1267" s="35"/>
      <c r="E1267" s="35" t="s">
        <v>1112</v>
      </c>
      <c r="F1267" s="35"/>
      <c r="G1267" s="6" t="s">
        <v>27</v>
      </c>
      <c r="H1267" s="19">
        <v>202593</v>
      </c>
      <c r="I1267" s="16">
        <f t="shared" si="53"/>
        <v>171688.98305084746</v>
      </c>
      <c r="J1267" s="16"/>
      <c r="K1267" s="17">
        <f t="shared" si="51"/>
        <v>137351.18644067796</v>
      </c>
    </row>
    <row r="1268" spans="1:11" s="1" customFormat="1" ht="21.75" customHeight="1" outlineLevel="1">
      <c r="A1268" s="9">
        <v>1335</v>
      </c>
      <c r="B1268" s="35" t="s">
        <v>2246</v>
      </c>
      <c r="C1268" s="35"/>
      <c r="D1268" s="35"/>
      <c r="E1268" s="35" t="s">
        <v>1112</v>
      </c>
      <c r="F1268" s="35"/>
      <c r="G1268" s="6" t="s">
        <v>27</v>
      </c>
      <c r="H1268" s="19">
        <v>202593</v>
      </c>
      <c r="I1268" s="16">
        <f t="shared" si="53"/>
        <v>171688.98305084746</v>
      </c>
      <c r="J1268" s="16"/>
      <c r="K1268" s="17">
        <f t="shared" si="51"/>
        <v>137351.18644067796</v>
      </c>
    </row>
    <row r="1269" spans="1:11" s="1" customFormat="1" ht="21.75" customHeight="1" outlineLevel="1">
      <c r="A1269" s="9">
        <v>1336</v>
      </c>
      <c r="B1269" s="35" t="s">
        <v>2247</v>
      </c>
      <c r="C1269" s="35"/>
      <c r="D1269" s="35"/>
      <c r="E1269" s="35" t="s">
        <v>2248</v>
      </c>
      <c r="F1269" s="35"/>
      <c r="G1269" s="6" t="s">
        <v>27</v>
      </c>
      <c r="H1269" s="19">
        <v>18748</v>
      </c>
      <c r="I1269" s="16">
        <f t="shared" si="53"/>
        <v>15888.135593220337</v>
      </c>
      <c r="J1269" s="16"/>
      <c r="K1269" s="17">
        <f t="shared" si="51"/>
        <v>12710.50847457627</v>
      </c>
    </row>
    <row r="1270" spans="1:11" s="1" customFormat="1" ht="21.75" customHeight="1" outlineLevel="1">
      <c r="A1270" s="9">
        <v>1337</v>
      </c>
      <c r="B1270" s="35" t="s">
        <v>2249</v>
      </c>
      <c r="C1270" s="35"/>
      <c r="D1270" s="35"/>
      <c r="E1270" s="35" t="s">
        <v>2250</v>
      </c>
      <c r="F1270" s="35"/>
      <c r="G1270" s="6" t="s">
        <v>27</v>
      </c>
      <c r="H1270" s="19">
        <v>35996</v>
      </c>
      <c r="I1270" s="16">
        <f t="shared" si="53"/>
        <v>30505.084745762713</v>
      </c>
      <c r="J1270" s="16"/>
      <c r="K1270" s="17">
        <f>I1270*0.8+J1323</f>
        <v>24404.247796610172</v>
      </c>
    </row>
    <row r="1271" spans="1:11" s="1" customFormat="1" ht="21.75" customHeight="1" outlineLevel="1">
      <c r="A1271" s="9">
        <v>1338</v>
      </c>
      <c r="B1271" s="35" t="s">
        <v>2251</v>
      </c>
      <c r="C1271" s="35"/>
      <c r="D1271" s="35"/>
      <c r="E1271" s="35" t="s">
        <v>2252</v>
      </c>
      <c r="F1271" s="35"/>
      <c r="G1271" s="6" t="s">
        <v>27</v>
      </c>
      <c r="H1271" s="19">
        <v>82491</v>
      </c>
      <c r="I1271" s="16">
        <f t="shared" si="53"/>
        <v>69907.62711864406</v>
      </c>
      <c r="J1271" s="16"/>
      <c r="K1271" s="17">
        <f t="shared" si="51"/>
        <v>55926.10169491525</v>
      </c>
    </row>
    <row r="1272" spans="1:11" s="1" customFormat="1" ht="21.75" customHeight="1" outlineLevel="1">
      <c r="A1272" s="9">
        <v>1339</v>
      </c>
      <c r="B1272" s="35" t="s">
        <v>2253</v>
      </c>
      <c r="C1272" s="35"/>
      <c r="D1272" s="35"/>
      <c r="E1272" s="35" t="s">
        <v>2254</v>
      </c>
      <c r="F1272" s="35"/>
      <c r="G1272" s="6" t="s">
        <v>27</v>
      </c>
      <c r="H1272" s="19">
        <v>525</v>
      </c>
      <c r="I1272" s="16">
        <f t="shared" si="53"/>
        <v>444.91525423728814</v>
      </c>
      <c r="J1272" s="16"/>
      <c r="K1272" s="17">
        <f t="shared" si="51"/>
        <v>355.93220338983053</v>
      </c>
    </row>
    <row r="1273" spans="1:11" s="1" customFormat="1" ht="21.75" customHeight="1" outlineLevel="1">
      <c r="A1273" s="9">
        <v>1340</v>
      </c>
      <c r="B1273" s="35" t="s">
        <v>2255</v>
      </c>
      <c r="C1273" s="35"/>
      <c r="D1273" s="35"/>
      <c r="E1273" s="35" t="s">
        <v>2256</v>
      </c>
      <c r="F1273" s="35"/>
      <c r="G1273" s="6"/>
      <c r="H1273" s="19">
        <v>66743</v>
      </c>
      <c r="I1273" s="16">
        <f t="shared" si="53"/>
        <v>56561.864406779656</v>
      </c>
      <c r="J1273" s="16">
        <f aca="true" t="shared" si="54" ref="J1273:J1310">I1273</f>
        <v>56561.864406779656</v>
      </c>
      <c r="K1273" s="17"/>
    </row>
    <row r="1274" spans="1:11" s="1" customFormat="1" ht="21.75" customHeight="1" outlineLevel="1">
      <c r="A1274" s="9">
        <v>1341</v>
      </c>
      <c r="B1274" s="35" t="s">
        <v>2257</v>
      </c>
      <c r="C1274" s="35"/>
      <c r="D1274" s="35"/>
      <c r="E1274" s="35" t="s">
        <v>2258</v>
      </c>
      <c r="F1274" s="35"/>
      <c r="G1274" s="6"/>
      <c r="H1274" s="19">
        <v>61493</v>
      </c>
      <c r="I1274" s="16">
        <f>H1274/118*100</f>
        <v>52112.711864406774</v>
      </c>
      <c r="J1274" s="16">
        <f t="shared" si="54"/>
        <v>52112.711864406774</v>
      </c>
      <c r="K1274" s="17"/>
    </row>
    <row r="1275" spans="1:11" s="1" customFormat="1" ht="21.75" customHeight="1" outlineLevel="1">
      <c r="A1275" s="9">
        <v>1342</v>
      </c>
      <c r="B1275" s="35" t="s">
        <v>2259</v>
      </c>
      <c r="C1275" s="35"/>
      <c r="D1275" s="35"/>
      <c r="E1275" s="35" t="s">
        <v>2258</v>
      </c>
      <c r="F1275" s="35"/>
      <c r="G1275" s="6"/>
      <c r="H1275" s="19">
        <v>61493</v>
      </c>
      <c r="I1275" s="16">
        <f t="shared" si="53"/>
        <v>52112.711864406774</v>
      </c>
      <c r="J1275" s="16">
        <f t="shared" si="54"/>
        <v>52112.711864406774</v>
      </c>
      <c r="K1275" s="17"/>
    </row>
    <row r="1276" spans="1:11" s="1" customFormat="1" ht="21.75" customHeight="1" outlineLevel="1">
      <c r="A1276" s="9">
        <v>1343</v>
      </c>
      <c r="B1276" s="35" t="s">
        <v>2260</v>
      </c>
      <c r="C1276" s="35"/>
      <c r="D1276" s="35"/>
      <c r="E1276" s="35" t="s">
        <v>2261</v>
      </c>
      <c r="F1276" s="35"/>
      <c r="G1276" s="6"/>
      <c r="H1276" s="19">
        <v>66743</v>
      </c>
      <c r="I1276" s="16">
        <f>H1276/118*100+K1323</f>
        <v>56561.88440677965</v>
      </c>
      <c r="J1276" s="16">
        <f t="shared" si="54"/>
        <v>56561.88440677965</v>
      </c>
      <c r="K1276" s="17"/>
    </row>
    <row r="1277" spans="1:11" s="1" customFormat="1" ht="21.75" customHeight="1" outlineLevel="1">
      <c r="A1277" s="9">
        <v>1351</v>
      </c>
      <c r="B1277" s="35" t="s">
        <v>2276</v>
      </c>
      <c r="C1277" s="35"/>
      <c r="D1277" s="35"/>
      <c r="E1277" s="35" t="s">
        <v>2277</v>
      </c>
      <c r="F1277" s="35"/>
      <c r="G1277" s="6"/>
      <c r="H1277" s="19">
        <v>9739</v>
      </c>
      <c r="I1277" s="16">
        <f t="shared" si="53"/>
        <v>8253.389830508475</v>
      </c>
      <c r="J1277" s="16">
        <f t="shared" si="54"/>
        <v>8253.389830508475</v>
      </c>
      <c r="K1277" s="17"/>
    </row>
    <row r="1278" spans="1:11" s="1" customFormat="1" ht="21.75" customHeight="1" outlineLevel="1">
      <c r="A1278" s="9">
        <v>1352</v>
      </c>
      <c r="B1278" s="35" t="s">
        <v>2278</v>
      </c>
      <c r="C1278" s="35"/>
      <c r="D1278" s="35"/>
      <c r="E1278" s="35" t="s">
        <v>2279</v>
      </c>
      <c r="F1278" s="35"/>
      <c r="G1278" s="6"/>
      <c r="H1278" s="19">
        <v>13180</v>
      </c>
      <c r="I1278" s="16">
        <f t="shared" si="53"/>
        <v>11169.49152542373</v>
      </c>
      <c r="J1278" s="16">
        <f t="shared" si="54"/>
        <v>11169.49152542373</v>
      </c>
      <c r="K1278" s="17"/>
    </row>
    <row r="1279" spans="1:11" s="1" customFormat="1" ht="21.75" customHeight="1" outlineLevel="1">
      <c r="A1279" s="9">
        <v>1353</v>
      </c>
      <c r="B1279" s="35" t="s">
        <v>2280</v>
      </c>
      <c r="C1279" s="35"/>
      <c r="D1279" s="35"/>
      <c r="E1279" s="35" t="s">
        <v>2281</v>
      </c>
      <c r="F1279" s="35"/>
      <c r="G1279" s="6"/>
      <c r="H1279" s="19">
        <v>8986</v>
      </c>
      <c r="I1279" s="16">
        <f t="shared" si="53"/>
        <v>7615.254237288135</v>
      </c>
      <c r="J1279" s="16">
        <f t="shared" si="54"/>
        <v>7615.254237288135</v>
      </c>
      <c r="K1279" s="17"/>
    </row>
    <row r="1280" spans="1:11" s="1" customFormat="1" ht="21.75" customHeight="1" outlineLevel="1">
      <c r="A1280" s="9">
        <v>1354</v>
      </c>
      <c r="B1280" s="35" t="s">
        <v>2282</v>
      </c>
      <c r="C1280" s="35"/>
      <c r="D1280" s="35"/>
      <c r="E1280" s="35" t="s">
        <v>2283</v>
      </c>
      <c r="F1280" s="35"/>
      <c r="G1280" s="6"/>
      <c r="H1280" s="19">
        <v>2126</v>
      </c>
      <c r="I1280" s="16">
        <f t="shared" si="53"/>
        <v>1801.6949152542375</v>
      </c>
      <c r="J1280" s="16">
        <f t="shared" si="54"/>
        <v>1801.6949152542375</v>
      </c>
      <c r="K1280" s="17"/>
    </row>
    <row r="1281" spans="1:11" s="1" customFormat="1" ht="21.75" customHeight="1" outlineLevel="1">
      <c r="A1281" s="9">
        <v>1355</v>
      </c>
      <c r="B1281" s="35" t="s">
        <v>2284</v>
      </c>
      <c r="C1281" s="35"/>
      <c r="D1281" s="35"/>
      <c r="E1281" s="35" t="s">
        <v>2285</v>
      </c>
      <c r="F1281" s="35"/>
      <c r="G1281" s="6"/>
      <c r="H1281" s="19">
        <v>486543</v>
      </c>
      <c r="I1281" s="16">
        <f t="shared" si="53"/>
        <v>412324.57627118647</v>
      </c>
      <c r="J1281" s="16">
        <f t="shared" si="54"/>
        <v>412324.57627118647</v>
      </c>
      <c r="K1281" s="17"/>
    </row>
    <row r="1282" spans="1:11" s="1" customFormat="1" ht="21.75" customHeight="1" outlineLevel="1">
      <c r="A1282" s="9">
        <v>1356</v>
      </c>
      <c r="B1282" s="35" t="s">
        <v>2286</v>
      </c>
      <c r="C1282" s="35"/>
      <c r="D1282" s="35"/>
      <c r="E1282" s="35" t="s">
        <v>2287</v>
      </c>
      <c r="F1282" s="35"/>
      <c r="G1282" s="6"/>
      <c r="H1282" s="19">
        <v>21563</v>
      </c>
      <c r="I1282" s="16">
        <f t="shared" si="53"/>
        <v>18273.728813559323</v>
      </c>
      <c r="J1282" s="16">
        <f t="shared" si="54"/>
        <v>18273.728813559323</v>
      </c>
      <c r="K1282" s="17"/>
    </row>
    <row r="1283" spans="1:11" s="1" customFormat="1" ht="21.75" customHeight="1" outlineLevel="1">
      <c r="A1283" s="9">
        <v>1357</v>
      </c>
      <c r="B1283" s="35" t="s">
        <v>2288</v>
      </c>
      <c r="C1283" s="35"/>
      <c r="D1283" s="35"/>
      <c r="E1283" s="35" t="s">
        <v>2289</v>
      </c>
      <c r="F1283" s="35"/>
      <c r="G1283" s="6"/>
      <c r="H1283" s="19">
        <v>28400</v>
      </c>
      <c r="I1283" s="16">
        <f t="shared" si="53"/>
        <v>24067.79661016949</v>
      </c>
      <c r="J1283" s="16">
        <f t="shared" si="54"/>
        <v>24067.79661016949</v>
      </c>
      <c r="K1283" s="17"/>
    </row>
    <row r="1284" spans="1:11" s="1" customFormat="1" ht="21.75" customHeight="1" outlineLevel="1">
      <c r="A1284" s="9">
        <v>1358</v>
      </c>
      <c r="B1284" s="35" t="s">
        <v>2290</v>
      </c>
      <c r="C1284" s="35"/>
      <c r="D1284" s="35"/>
      <c r="E1284" s="35" t="s">
        <v>2291</v>
      </c>
      <c r="F1284" s="35"/>
      <c r="G1284" s="6"/>
      <c r="H1284" s="19">
        <v>13578</v>
      </c>
      <c r="I1284" s="16">
        <f aca="true" t="shared" si="55" ref="I1284:I1304">H1284/118*100</f>
        <v>11506.77966101695</v>
      </c>
      <c r="J1284" s="16">
        <f t="shared" si="54"/>
        <v>11506.77966101695</v>
      </c>
      <c r="K1284" s="17"/>
    </row>
    <row r="1285" spans="1:11" s="1" customFormat="1" ht="21.75" customHeight="1" outlineLevel="1">
      <c r="A1285" s="9">
        <v>1359</v>
      </c>
      <c r="B1285" s="35" t="s">
        <v>2292</v>
      </c>
      <c r="C1285" s="35"/>
      <c r="D1285" s="35"/>
      <c r="E1285" s="35" t="s">
        <v>2293</v>
      </c>
      <c r="F1285" s="35"/>
      <c r="G1285" s="6"/>
      <c r="H1285" s="19">
        <v>54924</v>
      </c>
      <c r="I1285" s="16">
        <f t="shared" si="55"/>
        <v>46545.7627118644</v>
      </c>
      <c r="J1285" s="16">
        <f t="shared" si="54"/>
        <v>46545.7627118644</v>
      </c>
      <c r="K1285" s="17"/>
    </row>
    <row r="1286" spans="1:11" s="1" customFormat="1" ht="21.75" customHeight="1" outlineLevel="1">
      <c r="A1286" s="9">
        <v>1360</v>
      </c>
      <c r="B1286" s="35" t="s">
        <v>2294</v>
      </c>
      <c r="C1286" s="35"/>
      <c r="D1286" s="35"/>
      <c r="E1286" s="35" t="s">
        <v>2295</v>
      </c>
      <c r="F1286" s="35"/>
      <c r="G1286" s="6"/>
      <c r="H1286" s="19">
        <v>40289</v>
      </c>
      <c r="I1286" s="16">
        <f t="shared" si="55"/>
        <v>34143.220338983054</v>
      </c>
      <c r="J1286" s="16">
        <f t="shared" si="54"/>
        <v>34143.220338983054</v>
      </c>
      <c r="K1286" s="17"/>
    </row>
    <row r="1287" spans="1:11" s="1" customFormat="1" ht="21.75" customHeight="1" outlineLevel="1">
      <c r="A1287" s="9">
        <v>1361</v>
      </c>
      <c r="B1287" s="35" t="s">
        <v>2296</v>
      </c>
      <c r="C1287" s="35"/>
      <c r="D1287" s="35"/>
      <c r="E1287" s="35" t="s">
        <v>2297</v>
      </c>
      <c r="F1287" s="35"/>
      <c r="G1287" s="6"/>
      <c r="H1287" s="19">
        <v>25957</v>
      </c>
      <c r="I1287" s="16">
        <f t="shared" si="55"/>
        <v>21997.457627118645</v>
      </c>
      <c r="J1287" s="16">
        <f t="shared" si="54"/>
        <v>21997.457627118645</v>
      </c>
      <c r="K1287" s="17"/>
    </row>
    <row r="1288" spans="1:11" s="1" customFormat="1" ht="21.75" customHeight="1" outlineLevel="1">
      <c r="A1288" s="9">
        <v>1362</v>
      </c>
      <c r="B1288" s="35" t="s">
        <v>2298</v>
      </c>
      <c r="C1288" s="35"/>
      <c r="D1288" s="35"/>
      <c r="E1288" s="35" t="s">
        <v>2299</v>
      </c>
      <c r="F1288" s="35"/>
      <c r="G1288" s="6"/>
      <c r="H1288" s="19">
        <v>537480</v>
      </c>
      <c r="I1288" s="16">
        <f t="shared" si="55"/>
        <v>455491.52542372886</v>
      </c>
      <c r="J1288" s="16">
        <f t="shared" si="54"/>
        <v>455491.52542372886</v>
      </c>
      <c r="K1288" s="17"/>
    </row>
    <row r="1289" spans="1:11" s="1" customFormat="1" ht="21.75" customHeight="1" outlineLevel="1">
      <c r="A1289" s="9">
        <v>1363</v>
      </c>
      <c r="B1289" s="35" t="s">
        <v>2300</v>
      </c>
      <c r="C1289" s="35"/>
      <c r="D1289" s="35"/>
      <c r="E1289" s="35" t="s">
        <v>2301</v>
      </c>
      <c r="F1289" s="35"/>
      <c r="G1289" s="6"/>
      <c r="H1289" s="19">
        <v>110565</v>
      </c>
      <c r="I1289" s="16">
        <f t="shared" si="55"/>
        <v>93699.15254237289</v>
      </c>
      <c r="J1289" s="16">
        <f t="shared" si="54"/>
        <v>93699.15254237289</v>
      </c>
      <c r="K1289" s="17"/>
    </row>
    <row r="1290" spans="1:11" s="1" customFormat="1" ht="21.75" customHeight="1" outlineLevel="1">
      <c r="A1290" s="9">
        <v>1364</v>
      </c>
      <c r="B1290" s="35" t="s">
        <v>2302</v>
      </c>
      <c r="C1290" s="35"/>
      <c r="D1290" s="35"/>
      <c r="E1290" s="35" t="s">
        <v>2303</v>
      </c>
      <c r="F1290" s="35"/>
      <c r="G1290" s="6"/>
      <c r="H1290" s="19">
        <v>13622</v>
      </c>
      <c r="I1290" s="16">
        <f t="shared" si="55"/>
        <v>11544.067796610168</v>
      </c>
      <c r="J1290" s="16">
        <f t="shared" si="54"/>
        <v>11544.067796610168</v>
      </c>
      <c r="K1290" s="17"/>
    </row>
    <row r="1291" spans="1:11" s="1" customFormat="1" ht="21.75" customHeight="1" outlineLevel="1">
      <c r="A1291" s="9">
        <v>1365</v>
      </c>
      <c r="B1291" s="35" t="s">
        <v>2304</v>
      </c>
      <c r="C1291" s="35"/>
      <c r="D1291" s="35"/>
      <c r="E1291" s="35" t="s">
        <v>2305</v>
      </c>
      <c r="F1291" s="35"/>
      <c r="G1291" s="6"/>
      <c r="H1291" s="19">
        <v>559351</v>
      </c>
      <c r="I1291" s="16">
        <f t="shared" si="55"/>
        <v>474026.27118644066</v>
      </c>
      <c r="J1291" s="16">
        <f t="shared" si="54"/>
        <v>474026.27118644066</v>
      </c>
      <c r="K1291" s="17"/>
    </row>
    <row r="1292" spans="1:11" s="1" customFormat="1" ht="21.75" customHeight="1" outlineLevel="1">
      <c r="A1292" s="9">
        <v>1366</v>
      </c>
      <c r="B1292" s="35" t="s">
        <v>2306</v>
      </c>
      <c r="C1292" s="35"/>
      <c r="D1292" s="35"/>
      <c r="E1292" s="35" t="s">
        <v>2307</v>
      </c>
      <c r="F1292" s="35"/>
      <c r="G1292" s="6"/>
      <c r="H1292" s="19">
        <v>191650</v>
      </c>
      <c r="I1292" s="16">
        <f t="shared" si="55"/>
        <v>162415.2542372881</v>
      </c>
      <c r="J1292" s="16">
        <f t="shared" si="54"/>
        <v>162415.2542372881</v>
      </c>
      <c r="K1292" s="17"/>
    </row>
    <row r="1293" spans="1:11" s="1" customFormat="1" ht="21.75" customHeight="1" outlineLevel="1">
      <c r="A1293" s="9">
        <v>1367</v>
      </c>
      <c r="B1293" s="35" t="s">
        <v>2308</v>
      </c>
      <c r="C1293" s="35"/>
      <c r="D1293" s="35"/>
      <c r="E1293" s="35" t="s">
        <v>2309</v>
      </c>
      <c r="F1293" s="35"/>
      <c r="G1293" s="6"/>
      <c r="H1293" s="19">
        <v>22145</v>
      </c>
      <c r="I1293" s="16">
        <f t="shared" si="55"/>
        <v>18766.949152542373</v>
      </c>
      <c r="J1293" s="16">
        <f t="shared" si="54"/>
        <v>18766.949152542373</v>
      </c>
      <c r="K1293" s="17"/>
    </row>
    <row r="1294" spans="1:11" s="1" customFormat="1" ht="21.75" customHeight="1" outlineLevel="1">
      <c r="A1294" s="9">
        <v>1368</v>
      </c>
      <c r="B1294" s="35" t="s">
        <v>2310</v>
      </c>
      <c r="C1294" s="35"/>
      <c r="D1294" s="35"/>
      <c r="E1294" s="35" t="s">
        <v>2311</v>
      </c>
      <c r="F1294" s="35"/>
      <c r="G1294" s="6"/>
      <c r="H1294" s="19">
        <v>27255</v>
      </c>
      <c r="I1294" s="16">
        <f t="shared" si="55"/>
        <v>23097.457627118645</v>
      </c>
      <c r="J1294" s="16">
        <f t="shared" si="54"/>
        <v>23097.457627118645</v>
      </c>
      <c r="K1294" s="17"/>
    </row>
    <row r="1295" spans="1:11" s="1" customFormat="1" ht="21.75" customHeight="1" outlineLevel="1">
      <c r="A1295" s="9">
        <v>1369</v>
      </c>
      <c r="B1295" s="35" t="s">
        <v>2312</v>
      </c>
      <c r="C1295" s="35"/>
      <c r="D1295" s="35"/>
      <c r="E1295" s="35" t="s">
        <v>2313</v>
      </c>
      <c r="F1295" s="35"/>
      <c r="G1295" s="6"/>
      <c r="H1295" s="19">
        <v>144081</v>
      </c>
      <c r="I1295" s="16">
        <f t="shared" si="55"/>
        <v>122102.54237288136</v>
      </c>
      <c r="J1295" s="16">
        <f t="shared" si="54"/>
        <v>122102.54237288136</v>
      </c>
      <c r="K1295" s="17"/>
    </row>
    <row r="1296" spans="1:11" s="1" customFormat="1" ht="21.75" customHeight="1" outlineLevel="1">
      <c r="A1296" s="9">
        <v>1370</v>
      </c>
      <c r="B1296" s="35" t="s">
        <v>2314</v>
      </c>
      <c r="C1296" s="35"/>
      <c r="D1296" s="35"/>
      <c r="E1296" s="35" t="s">
        <v>2315</v>
      </c>
      <c r="F1296" s="35"/>
      <c r="G1296" s="6"/>
      <c r="H1296" s="19">
        <v>36611</v>
      </c>
      <c r="I1296" s="16">
        <f t="shared" si="55"/>
        <v>31026.271186440674</v>
      </c>
      <c r="J1296" s="16">
        <f t="shared" si="54"/>
        <v>31026.271186440674</v>
      </c>
      <c r="K1296" s="17"/>
    </row>
    <row r="1297" spans="1:11" s="1" customFormat="1" ht="21.75" customHeight="1" outlineLevel="1">
      <c r="A1297" s="9">
        <v>1371</v>
      </c>
      <c r="B1297" s="35" t="s">
        <v>2316</v>
      </c>
      <c r="C1297" s="35"/>
      <c r="D1297" s="35"/>
      <c r="E1297" s="35" t="s">
        <v>2317</v>
      </c>
      <c r="F1297" s="35"/>
      <c r="G1297" s="6"/>
      <c r="H1297" s="19">
        <v>7352029</v>
      </c>
      <c r="I1297" s="16">
        <f t="shared" si="55"/>
        <v>6230533.050847458</v>
      </c>
      <c r="J1297" s="16">
        <f t="shared" si="54"/>
        <v>6230533.050847458</v>
      </c>
      <c r="K1297" s="17"/>
    </row>
    <row r="1298" spans="1:11" s="1" customFormat="1" ht="21.75" customHeight="1" outlineLevel="1">
      <c r="A1298" s="9">
        <v>1372</v>
      </c>
      <c r="B1298" s="35" t="s">
        <v>2318</v>
      </c>
      <c r="C1298" s="35"/>
      <c r="D1298" s="35"/>
      <c r="E1298" s="35" t="s">
        <v>2319</v>
      </c>
      <c r="F1298" s="35"/>
      <c r="G1298" s="6"/>
      <c r="H1298" s="19">
        <v>782513</v>
      </c>
      <c r="I1298" s="16">
        <f t="shared" si="55"/>
        <v>663146.6101694915</v>
      </c>
      <c r="J1298" s="16">
        <f t="shared" si="54"/>
        <v>663146.6101694915</v>
      </c>
      <c r="K1298" s="17"/>
    </row>
    <row r="1299" spans="1:11" s="1" customFormat="1" ht="21.75" customHeight="1" outlineLevel="1">
      <c r="A1299" s="9">
        <v>1373</v>
      </c>
      <c r="B1299" s="35" t="s">
        <v>2320</v>
      </c>
      <c r="C1299" s="35"/>
      <c r="D1299" s="35"/>
      <c r="E1299" s="35" t="s">
        <v>2321</v>
      </c>
      <c r="F1299" s="35"/>
      <c r="G1299" s="6"/>
      <c r="H1299" s="19">
        <v>2057275</v>
      </c>
      <c r="I1299" s="16">
        <f t="shared" si="55"/>
        <v>1743453.3898305085</v>
      </c>
      <c r="J1299" s="16">
        <f t="shared" si="54"/>
        <v>1743453.3898305085</v>
      </c>
      <c r="K1299" s="17"/>
    </row>
    <row r="1300" spans="1:11" s="1" customFormat="1" ht="21.75" customHeight="1" outlineLevel="1">
      <c r="A1300" s="9">
        <v>1374</v>
      </c>
      <c r="B1300" s="35" t="s">
        <v>2322</v>
      </c>
      <c r="C1300" s="35"/>
      <c r="D1300" s="35"/>
      <c r="E1300" s="35" t="s">
        <v>2323</v>
      </c>
      <c r="F1300" s="35"/>
      <c r="G1300" s="6"/>
      <c r="H1300" s="19">
        <v>2536402</v>
      </c>
      <c r="I1300" s="16">
        <f t="shared" si="55"/>
        <v>2149493.220338983</v>
      </c>
      <c r="J1300" s="16">
        <f t="shared" si="54"/>
        <v>2149493.220338983</v>
      </c>
      <c r="K1300" s="17"/>
    </row>
    <row r="1301" spans="1:11" s="1" customFormat="1" ht="21.75" customHeight="1" outlineLevel="1">
      <c r="A1301" s="9">
        <v>1375</v>
      </c>
      <c r="B1301" s="35" t="s">
        <v>2324</v>
      </c>
      <c r="C1301" s="35"/>
      <c r="D1301" s="35"/>
      <c r="E1301" s="35" t="s">
        <v>2325</v>
      </c>
      <c r="F1301" s="35"/>
      <c r="G1301" s="6"/>
      <c r="H1301" s="19">
        <v>3609495</v>
      </c>
      <c r="I1301" s="16">
        <f t="shared" si="55"/>
        <v>3058894.06779661</v>
      </c>
      <c r="J1301" s="16">
        <f t="shared" si="54"/>
        <v>3058894.06779661</v>
      </c>
      <c r="K1301" s="17"/>
    </row>
    <row r="1302" spans="1:11" s="1" customFormat="1" ht="21.75" customHeight="1" outlineLevel="1">
      <c r="A1302" s="9">
        <v>1376</v>
      </c>
      <c r="B1302" s="35" t="s">
        <v>2326</v>
      </c>
      <c r="C1302" s="35"/>
      <c r="D1302" s="35"/>
      <c r="E1302" s="35" t="s">
        <v>2327</v>
      </c>
      <c r="F1302" s="35"/>
      <c r="G1302" s="6"/>
      <c r="H1302" s="19">
        <v>4858665</v>
      </c>
      <c r="I1302" s="16">
        <f t="shared" si="55"/>
        <v>4117512.7118644062</v>
      </c>
      <c r="J1302" s="16">
        <f t="shared" si="54"/>
        <v>4117512.7118644062</v>
      </c>
      <c r="K1302" s="17"/>
    </row>
    <row r="1303" spans="1:11" s="1" customFormat="1" ht="21.75" customHeight="1" outlineLevel="1">
      <c r="A1303" s="9">
        <v>1377</v>
      </c>
      <c r="B1303" s="35" t="s">
        <v>2329</v>
      </c>
      <c r="C1303" s="35"/>
      <c r="D1303" s="35"/>
      <c r="E1303" s="35" t="s">
        <v>2330</v>
      </c>
      <c r="F1303" s="35"/>
      <c r="G1303" s="5" t="s">
        <v>2335</v>
      </c>
      <c r="H1303" s="25">
        <v>9365</v>
      </c>
      <c r="I1303" s="16">
        <f t="shared" si="55"/>
        <v>7936.440677966101</v>
      </c>
      <c r="J1303" s="16"/>
      <c r="K1303" s="17">
        <f>I1303*0.8</f>
        <v>6349.152542372882</v>
      </c>
    </row>
    <row r="1304" spans="1:11" s="1" customFormat="1" ht="21.75" customHeight="1" outlineLevel="1">
      <c r="A1304" s="9">
        <v>1378</v>
      </c>
      <c r="B1304" s="35" t="s">
        <v>2331</v>
      </c>
      <c r="C1304" s="35"/>
      <c r="D1304" s="35"/>
      <c r="E1304" s="35" t="s">
        <v>2332</v>
      </c>
      <c r="F1304" s="35"/>
      <c r="G1304" s="5" t="s">
        <v>2335</v>
      </c>
      <c r="H1304" s="25">
        <v>7088</v>
      </c>
      <c r="I1304" s="16">
        <f t="shared" si="55"/>
        <v>6006.77966101695</v>
      </c>
      <c r="J1304" s="16"/>
      <c r="K1304" s="17">
        <f>I1304*0.8</f>
        <v>4805.42372881356</v>
      </c>
    </row>
    <row r="1305" spans="1:11" s="1" customFormat="1" ht="21.75" customHeight="1" outlineLevel="1">
      <c r="A1305" s="9">
        <v>1379</v>
      </c>
      <c r="B1305" s="35"/>
      <c r="C1305" s="35"/>
      <c r="D1305" s="35"/>
      <c r="E1305" s="35" t="s">
        <v>2342</v>
      </c>
      <c r="F1305" s="35"/>
      <c r="G1305" s="5"/>
      <c r="H1305" s="25"/>
      <c r="I1305" s="16">
        <v>14600</v>
      </c>
      <c r="J1305" s="16">
        <f t="shared" si="54"/>
        <v>14600</v>
      </c>
      <c r="K1305" s="17"/>
    </row>
    <row r="1306" spans="1:11" s="1" customFormat="1" ht="21.75" customHeight="1" outlineLevel="1">
      <c r="A1306" s="9">
        <v>1380</v>
      </c>
      <c r="B1306" s="35"/>
      <c r="C1306" s="35"/>
      <c r="D1306" s="35"/>
      <c r="E1306" s="35" t="s">
        <v>2343</v>
      </c>
      <c r="F1306" s="35"/>
      <c r="G1306" s="5"/>
      <c r="H1306" s="25"/>
      <c r="I1306" s="16">
        <v>93721</v>
      </c>
      <c r="J1306" s="16">
        <f t="shared" si="54"/>
        <v>93721</v>
      </c>
      <c r="K1306" s="17"/>
    </row>
    <row r="1307" spans="1:11" s="1" customFormat="1" ht="21.75" customHeight="1" outlineLevel="1">
      <c r="A1307" s="9">
        <v>1381</v>
      </c>
      <c r="B1307" s="35"/>
      <c r="C1307" s="35"/>
      <c r="D1307" s="35"/>
      <c r="E1307" s="35" t="s">
        <v>2344</v>
      </c>
      <c r="F1307" s="35"/>
      <c r="G1307" s="5"/>
      <c r="H1307" s="25"/>
      <c r="I1307" s="16">
        <v>84180</v>
      </c>
      <c r="J1307" s="16">
        <f t="shared" si="54"/>
        <v>84180</v>
      </c>
      <c r="K1307" s="17"/>
    </row>
    <row r="1308" spans="1:11" s="1" customFormat="1" ht="21.75" customHeight="1" outlineLevel="1">
      <c r="A1308" s="9">
        <v>1382</v>
      </c>
      <c r="B1308" s="35"/>
      <c r="C1308" s="35"/>
      <c r="D1308" s="35"/>
      <c r="E1308" s="35" t="s">
        <v>2345</v>
      </c>
      <c r="F1308" s="35"/>
      <c r="G1308" s="5"/>
      <c r="H1308" s="25"/>
      <c r="I1308" s="16">
        <v>11625</v>
      </c>
      <c r="J1308" s="16">
        <f t="shared" si="54"/>
        <v>11625</v>
      </c>
      <c r="K1308" s="17"/>
    </row>
    <row r="1309" spans="1:11" s="1" customFormat="1" ht="21.75" customHeight="1" outlineLevel="1">
      <c r="A1309" s="9">
        <v>1383</v>
      </c>
      <c r="B1309" s="35"/>
      <c r="C1309" s="35"/>
      <c r="D1309" s="35"/>
      <c r="E1309" s="35" t="s">
        <v>2346</v>
      </c>
      <c r="F1309" s="35"/>
      <c r="G1309" s="5"/>
      <c r="H1309" s="25"/>
      <c r="I1309" s="16">
        <v>13621081</v>
      </c>
      <c r="J1309" s="16">
        <f t="shared" si="54"/>
        <v>13621081</v>
      </c>
      <c r="K1309" s="17"/>
    </row>
    <row r="1310" spans="1:11" s="1" customFormat="1" ht="21.75" customHeight="1" outlineLevel="1">
      <c r="A1310" s="9">
        <v>1384</v>
      </c>
      <c r="B1310" s="35"/>
      <c r="C1310" s="35"/>
      <c r="D1310" s="35"/>
      <c r="E1310" s="35" t="s">
        <v>2347</v>
      </c>
      <c r="F1310" s="35"/>
      <c r="G1310" s="5"/>
      <c r="H1310" s="25"/>
      <c r="I1310" s="16">
        <v>249023</v>
      </c>
      <c r="J1310" s="16">
        <f t="shared" si="54"/>
        <v>249023</v>
      </c>
      <c r="K1310" s="17"/>
    </row>
    <row r="1311" spans="1:11" s="1" customFormat="1" ht="21.75" customHeight="1" outlineLevel="1">
      <c r="A1311" s="37" t="s">
        <v>2361</v>
      </c>
      <c r="B1311" s="38"/>
      <c r="C1311" s="38"/>
      <c r="D1311" s="38"/>
      <c r="E1311" s="38"/>
      <c r="F1311" s="38"/>
      <c r="G1311" s="20">
        <f>J1188+K1188</f>
        <v>40794781.01694915</v>
      </c>
      <c r="H1311" s="14" t="s">
        <v>2363</v>
      </c>
      <c r="I1311" s="15"/>
      <c r="J1311" s="12"/>
      <c r="K1311" s="13"/>
    </row>
    <row r="1312" spans="1:11" s="1" customFormat="1" ht="21.75" customHeight="1" outlineLevel="1">
      <c r="A1312" s="37"/>
      <c r="B1312" s="38"/>
      <c r="C1312" s="38"/>
      <c r="D1312" s="38"/>
      <c r="E1312" s="38"/>
      <c r="F1312" s="38"/>
      <c r="G1312" s="39"/>
      <c r="H1312" s="39"/>
      <c r="I1312" s="39"/>
      <c r="J1312" s="39"/>
      <c r="K1312" s="40"/>
    </row>
    <row r="1313" spans="1:11" s="1" customFormat="1" ht="21.75" customHeight="1" outlineLevel="1">
      <c r="A1313" s="26" t="s">
        <v>2341</v>
      </c>
      <c r="B1313" s="26"/>
      <c r="C1313" s="26"/>
      <c r="D1313" s="26"/>
      <c r="E1313" s="26"/>
      <c r="F1313" s="26"/>
      <c r="G1313" s="26"/>
      <c r="H1313" s="18">
        <f>SUM(H1314:H1320)</f>
        <v>31500000</v>
      </c>
      <c r="I1313" s="18">
        <v>26694915.24</v>
      </c>
      <c r="J1313" s="18">
        <v>26694915.24</v>
      </c>
      <c r="K1313" s="7"/>
    </row>
    <row r="1314" spans="1:11" s="1" customFormat="1" ht="21.75" customHeight="1" outlineLevel="1">
      <c r="A1314" s="9">
        <v>1344</v>
      </c>
      <c r="B1314" s="35" t="s">
        <v>2262</v>
      </c>
      <c r="C1314" s="35"/>
      <c r="D1314" s="35"/>
      <c r="E1314" s="35" t="s">
        <v>2263</v>
      </c>
      <c r="F1314" s="35"/>
      <c r="G1314" s="6"/>
      <c r="H1314" s="19">
        <v>4500000</v>
      </c>
      <c r="I1314" s="16">
        <f aca="true" t="shared" si="56" ref="I1314:I1320">H1314/118*100</f>
        <v>3813559.322033898</v>
      </c>
      <c r="J1314" s="16">
        <f>I1314</f>
        <v>3813559.322033898</v>
      </c>
      <c r="K1314" s="8"/>
    </row>
    <row r="1315" spans="1:11" s="1" customFormat="1" ht="21.75" customHeight="1" outlineLevel="1">
      <c r="A1315" s="9">
        <v>1345</v>
      </c>
      <c r="B1315" s="35" t="s">
        <v>2264</v>
      </c>
      <c r="C1315" s="35"/>
      <c r="D1315" s="35"/>
      <c r="E1315" s="35" t="s">
        <v>2265</v>
      </c>
      <c r="F1315" s="35"/>
      <c r="G1315" s="6"/>
      <c r="H1315" s="19">
        <v>4500000</v>
      </c>
      <c r="I1315" s="16">
        <f t="shared" si="56"/>
        <v>3813559.322033898</v>
      </c>
      <c r="J1315" s="16">
        <f aca="true" t="shared" si="57" ref="J1315:J1320">I1315</f>
        <v>3813559.322033898</v>
      </c>
      <c r="K1315" s="8"/>
    </row>
    <row r="1316" spans="1:11" s="1" customFormat="1" ht="21.75" customHeight="1" outlineLevel="1">
      <c r="A1316" s="9">
        <v>1346</v>
      </c>
      <c r="B1316" s="35" t="s">
        <v>2266</v>
      </c>
      <c r="C1316" s="35"/>
      <c r="D1316" s="35"/>
      <c r="E1316" s="35" t="s">
        <v>2267</v>
      </c>
      <c r="F1316" s="35"/>
      <c r="G1316" s="6"/>
      <c r="H1316" s="19">
        <v>4500000</v>
      </c>
      <c r="I1316" s="16">
        <f t="shared" si="56"/>
        <v>3813559.322033898</v>
      </c>
      <c r="J1316" s="16">
        <f t="shared" si="57"/>
        <v>3813559.322033898</v>
      </c>
      <c r="K1316" s="8"/>
    </row>
    <row r="1317" spans="1:11" s="1" customFormat="1" ht="21.75" customHeight="1" outlineLevel="1">
      <c r="A1317" s="9">
        <v>1347</v>
      </c>
      <c r="B1317" s="35" t="s">
        <v>2268</v>
      </c>
      <c r="C1317" s="35"/>
      <c r="D1317" s="35"/>
      <c r="E1317" s="35" t="s">
        <v>2269</v>
      </c>
      <c r="F1317" s="35"/>
      <c r="G1317" s="6"/>
      <c r="H1317" s="19">
        <v>4500000</v>
      </c>
      <c r="I1317" s="16">
        <f t="shared" si="56"/>
        <v>3813559.322033898</v>
      </c>
      <c r="J1317" s="16">
        <f t="shared" si="57"/>
        <v>3813559.322033898</v>
      </c>
      <c r="K1317" s="8"/>
    </row>
    <row r="1318" spans="1:11" s="1" customFormat="1" ht="21.75" customHeight="1" outlineLevel="1">
      <c r="A1318" s="9">
        <v>1348</v>
      </c>
      <c r="B1318" s="35" t="s">
        <v>2270</v>
      </c>
      <c r="C1318" s="35"/>
      <c r="D1318" s="35"/>
      <c r="E1318" s="35" t="s">
        <v>2271</v>
      </c>
      <c r="F1318" s="35"/>
      <c r="G1318" s="6"/>
      <c r="H1318" s="19">
        <v>4500000</v>
      </c>
      <c r="I1318" s="16">
        <f t="shared" si="56"/>
        <v>3813559.322033898</v>
      </c>
      <c r="J1318" s="16">
        <f t="shared" si="57"/>
        <v>3813559.322033898</v>
      </c>
      <c r="K1318" s="8"/>
    </row>
    <row r="1319" spans="1:11" s="1" customFormat="1" ht="21.75" customHeight="1" outlineLevel="1">
      <c r="A1319" s="9">
        <v>1349</v>
      </c>
      <c r="B1319" s="35" t="s">
        <v>2272</v>
      </c>
      <c r="C1319" s="35"/>
      <c r="D1319" s="35"/>
      <c r="E1319" s="35" t="s">
        <v>2273</v>
      </c>
      <c r="F1319" s="35"/>
      <c r="G1319" s="6"/>
      <c r="H1319" s="19">
        <v>4500000</v>
      </c>
      <c r="I1319" s="16">
        <f t="shared" si="56"/>
        <v>3813559.322033898</v>
      </c>
      <c r="J1319" s="16">
        <f t="shared" si="57"/>
        <v>3813559.322033898</v>
      </c>
      <c r="K1319" s="8"/>
    </row>
    <row r="1320" spans="1:11" s="1" customFormat="1" ht="21.75" customHeight="1" outlineLevel="1">
      <c r="A1320" s="9">
        <v>1350</v>
      </c>
      <c r="B1320" s="35" t="s">
        <v>2274</v>
      </c>
      <c r="C1320" s="35"/>
      <c r="D1320" s="35"/>
      <c r="E1320" s="35" t="s">
        <v>2275</v>
      </c>
      <c r="F1320" s="35"/>
      <c r="G1320" s="6"/>
      <c r="H1320" s="19">
        <v>4500000</v>
      </c>
      <c r="I1320" s="16">
        <f t="shared" si="56"/>
        <v>3813559.322033898</v>
      </c>
      <c r="J1320" s="16">
        <f t="shared" si="57"/>
        <v>3813559.322033898</v>
      </c>
      <c r="K1320" s="8"/>
    </row>
    <row r="1321" spans="1:11" s="1" customFormat="1" ht="19.5" customHeight="1" outlineLevel="1">
      <c r="A1321" s="37" t="s">
        <v>2362</v>
      </c>
      <c r="B1321" s="38"/>
      <c r="C1321" s="38"/>
      <c r="D1321" s="38"/>
      <c r="E1321" s="38"/>
      <c r="F1321" s="38"/>
      <c r="G1321" s="20">
        <f>J1313+K1313</f>
        <v>26694915.24</v>
      </c>
      <c r="H1321" s="14" t="s">
        <v>2363</v>
      </c>
      <c r="I1321" s="15"/>
      <c r="J1321" s="12"/>
      <c r="K1321" s="13"/>
    </row>
    <row r="1322" spans="1:11" ht="11.25" hidden="1">
      <c r="A1322"/>
      <c r="B1322"/>
      <c r="C1322"/>
      <c r="D1322"/>
      <c r="E1322"/>
      <c r="F1322"/>
      <c r="G1322"/>
      <c r="H1322"/>
      <c r="I1322"/>
      <c r="J1322"/>
      <c r="K1322" s="3"/>
    </row>
    <row r="1323" spans="1:11" ht="11.25" hidden="1">
      <c r="A1323"/>
      <c r="B1323"/>
      <c r="C1323"/>
      <c r="D1323"/>
      <c r="E1323"/>
      <c r="F1323"/>
      <c r="G1323"/>
      <c r="H1323"/>
      <c r="I1323"/>
      <c r="J1323">
        <v>0.18</v>
      </c>
      <c r="K1323" s="3">
        <v>0.02</v>
      </c>
    </row>
    <row r="1324" spans="1:11" ht="11.25">
      <c r="A1324"/>
      <c r="B1324"/>
      <c r="C1324"/>
      <c r="D1324"/>
      <c r="E1324"/>
      <c r="F1324"/>
      <c r="G1324"/>
      <c r="H1324"/>
      <c r="I1324"/>
      <c r="J1324"/>
      <c r="K1324" s="3"/>
    </row>
    <row r="1325" spans="1:11" ht="15">
      <c r="A1325"/>
      <c r="B1325"/>
      <c r="C1325"/>
      <c r="D1325"/>
      <c r="E1325" s="10" t="s">
        <v>2349</v>
      </c>
      <c r="F1325" s="10"/>
      <c r="G1325" s="10"/>
      <c r="H1325" s="10"/>
      <c r="J1325"/>
      <c r="K1325" s="3"/>
    </row>
    <row r="1326" spans="1:11" ht="15">
      <c r="A1326"/>
      <c r="B1326"/>
      <c r="C1326"/>
      <c r="D1326"/>
      <c r="E1326" s="10" t="s">
        <v>2350</v>
      </c>
      <c r="F1326" s="10"/>
      <c r="G1326" s="10" t="s">
        <v>2351</v>
      </c>
      <c r="H1326" s="10" t="s">
        <v>2352</v>
      </c>
      <c r="J1326"/>
      <c r="K1326" s="3"/>
    </row>
    <row r="1329" spans="5:8" ht="15">
      <c r="E1329" s="10"/>
      <c r="F1329" s="10"/>
      <c r="G1329" s="10"/>
      <c r="H1329" s="10"/>
    </row>
    <row r="1330" spans="5:8" ht="15">
      <c r="E1330" s="10"/>
      <c r="F1330" s="10"/>
      <c r="G1330" s="10"/>
      <c r="H1330" s="10"/>
    </row>
    <row r="1331" spans="5:8" ht="15">
      <c r="E1331" s="10"/>
      <c r="F1331" s="10"/>
      <c r="G1331" s="10"/>
      <c r="H1331" s="10"/>
    </row>
  </sheetData>
  <sheetProtection selectLockedCells="1" selectUnlockedCells="1"/>
  <mergeCells count="2624">
    <mergeCell ref="A1311:F1311"/>
    <mergeCell ref="A1312:K1312"/>
    <mergeCell ref="A1321:F1321"/>
    <mergeCell ref="A1149:K1149"/>
    <mergeCell ref="B1309:D1309"/>
    <mergeCell ref="E1309:F1309"/>
    <mergeCell ref="B1310:D1310"/>
    <mergeCell ref="E1310:F1310"/>
    <mergeCell ref="E1306:F1306"/>
    <mergeCell ref="B1307:D1307"/>
    <mergeCell ref="B1308:D1308"/>
    <mergeCell ref="E1308:F1308"/>
    <mergeCell ref="B1305:D1305"/>
    <mergeCell ref="E1305:F1305"/>
    <mergeCell ref="B1306:D1306"/>
    <mergeCell ref="A1142:F1142"/>
    <mergeCell ref="A1148:F1148"/>
    <mergeCell ref="B1304:D1304"/>
    <mergeCell ref="E1304:F1304"/>
    <mergeCell ref="B1301:D1301"/>
    <mergeCell ref="E1301:F1301"/>
    <mergeCell ref="J4:J5"/>
    <mergeCell ref="A862:K862"/>
    <mergeCell ref="A1143:K1143"/>
    <mergeCell ref="B854:D854"/>
    <mergeCell ref="E854:F854"/>
    <mergeCell ref="B855:D855"/>
    <mergeCell ref="E855:F855"/>
    <mergeCell ref="E1307:F1307"/>
    <mergeCell ref="E856:F856"/>
    <mergeCell ref="B860:D860"/>
    <mergeCell ref="E860:F860"/>
    <mergeCell ref="B1303:D1303"/>
    <mergeCell ref="E1303:F1303"/>
    <mergeCell ref="B856:D856"/>
    <mergeCell ref="B1300:D1300"/>
    <mergeCell ref="E1300:F1300"/>
    <mergeCell ref="B1294:D1294"/>
    <mergeCell ref="E1294:F1294"/>
    <mergeCell ref="B1295:D1295"/>
    <mergeCell ref="E1293:F1293"/>
    <mergeCell ref="B1290:D1290"/>
    <mergeCell ref="E1290:F1290"/>
    <mergeCell ref="E1295:F1295"/>
    <mergeCell ref="B1302:D1302"/>
    <mergeCell ref="E1302:F1302"/>
    <mergeCell ref="B1297:D1297"/>
    <mergeCell ref="E1297:F1297"/>
    <mergeCell ref="B1298:D1298"/>
    <mergeCell ref="E1298:F1298"/>
    <mergeCell ref="B1299:D1299"/>
    <mergeCell ref="E1299:F1299"/>
    <mergeCell ref="B1296:D1296"/>
    <mergeCell ref="E1296:F1296"/>
    <mergeCell ref="B1291:D1291"/>
    <mergeCell ref="E1291:F1291"/>
    <mergeCell ref="B1292:D1292"/>
    <mergeCell ref="E1292:F1292"/>
    <mergeCell ref="B1293:D1293"/>
    <mergeCell ref="B1287:D1287"/>
    <mergeCell ref="E1287:F1287"/>
    <mergeCell ref="B1288:D1288"/>
    <mergeCell ref="E1288:F1288"/>
    <mergeCell ref="B1289:D1289"/>
    <mergeCell ref="E1289:F1289"/>
    <mergeCell ref="B1284:D1284"/>
    <mergeCell ref="E1284:F1284"/>
    <mergeCell ref="B1285:D1285"/>
    <mergeCell ref="E1285:F1285"/>
    <mergeCell ref="B1286:D1286"/>
    <mergeCell ref="E1286:F1286"/>
    <mergeCell ref="B1281:D1281"/>
    <mergeCell ref="E1281:F1281"/>
    <mergeCell ref="B1282:D1282"/>
    <mergeCell ref="E1282:F1282"/>
    <mergeCell ref="B1283:D1283"/>
    <mergeCell ref="E1283:F1283"/>
    <mergeCell ref="B1318:D1318"/>
    <mergeCell ref="E1318:F1318"/>
    <mergeCell ref="B1319:D1319"/>
    <mergeCell ref="E1319:F1319"/>
    <mergeCell ref="B1320:D1320"/>
    <mergeCell ref="E1320:F1320"/>
    <mergeCell ref="B1315:D1315"/>
    <mergeCell ref="E1315:F1315"/>
    <mergeCell ref="B1316:D1316"/>
    <mergeCell ref="E1316:F1316"/>
    <mergeCell ref="B1317:D1317"/>
    <mergeCell ref="E1317:F1317"/>
    <mergeCell ref="B1314:D1314"/>
    <mergeCell ref="E1314:F1314"/>
    <mergeCell ref="B1277:D1277"/>
    <mergeCell ref="E1277:F1277"/>
    <mergeCell ref="B1278:D1278"/>
    <mergeCell ref="E1278:F1278"/>
    <mergeCell ref="B1279:D1279"/>
    <mergeCell ref="E1279:F1279"/>
    <mergeCell ref="B1280:D1280"/>
    <mergeCell ref="E1280:F1280"/>
    <mergeCell ref="B1274:D1274"/>
    <mergeCell ref="E1274:F1274"/>
    <mergeCell ref="B1275:D1275"/>
    <mergeCell ref="E1275:F1275"/>
    <mergeCell ref="B1276:D1276"/>
    <mergeCell ref="E1276:F1276"/>
    <mergeCell ref="B1271:D1271"/>
    <mergeCell ref="E1271:F1271"/>
    <mergeCell ref="B1272:D1272"/>
    <mergeCell ref="E1272:F1272"/>
    <mergeCell ref="B1273:D1273"/>
    <mergeCell ref="E1273:F1273"/>
    <mergeCell ref="B1268:D1268"/>
    <mergeCell ref="E1268:F1268"/>
    <mergeCell ref="B1269:D1269"/>
    <mergeCell ref="E1269:F1269"/>
    <mergeCell ref="B1270:D1270"/>
    <mergeCell ref="E1270:F1270"/>
    <mergeCell ref="B1265:D1265"/>
    <mergeCell ref="E1265:F1265"/>
    <mergeCell ref="B1266:D1266"/>
    <mergeCell ref="E1266:F1266"/>
    <mergeCell ref="B1267:D1267"/>
    <mergeCell ref="E1267:F1267"/>
    <mergeCell ref="B1262:D1262"/>
    <mergeCell ref="E1262:F1262"/>
    <mergeCell ref="B1263:D1263"/>
    <mergeCell ref="E1263:F1263"/>
    <mergeCell ref="B1264:D1264"/>
    <mergeCell ref="E1264:F1264"/>
    <mergeCell ref="B1259:D1259"/>
    <mergeCell ref="E1259:F1259"/>
    <mergeCell ref="B1260:D1260"/>
    <mergeCell ref="E1260:F1260"/>
    <mergeCell ref="B1261:D1261"/>
    <mergeCell ref="E1261:F1261"/>
    <mergeCell ref="B1256:D1256"/>
    <mergeCell ref="E1256:F1256"/>
    <mergeCell ref="B1257:D1257"/>
    <mergeCell ref="E1257:F1257"/>
    <mergeCell ref="B1258:D1258"/>
    <mergeCell ref="E1258:F1258"/>
    <mergeCell ref="B1253:D1253"/>
    <mergeCell ref="E1253:F1253"/>
    <mergeCell ref="B1254:D1254"/>
    <mergeCell ref="E1254:F1254"/>
    <mergeCell ref="B1255:D1255"/>
    <mergeCell ref="E1255:F1255"/>
    <mergeCell ref="B1250:D1250"/>
    <mergeCell ref="E1250:F1250"/>
    <mergeCell ref="B1251:D1251"/>
    <mergeCell ref="E1251:F1251"/>
    <mergeCell ref="B1252:D1252"/>
    <mergeCell ref="E1252:F1252"/>
    <mergeCell ref="B1247:D1247"/>
    <mergeCell ref="E1247:F1247"/>
    <mergeCell ref="B1248:D1248"/>
    <mergeCell ref="E1248:F1248"/>
    <mergeCell ref="B1249:D1249"/>
    <mergeCell ref="E1249:F1249"/>
    <mergeCell ref="B1244:D1244"/>
    <mergeCell ref="E1244:F1244"/>
    <mergeCell ref="B1245:D1245"/>
    <mergeCell ref="E1245:F1245"/>
    <mergeCell ref="B1246:D1246"/>
    <mergeCell ref="E1246:F1246"/>
    <mergeCell ref="B1241:D1241"/>
    <mergeCell ref="E1241:F1241"/>
    <mergeCell ref="B1242:D1242"/>
    <mergeCell ref="E1242:F1242"/>
    <mergeCell ref="B1243:D1243"/>
    <mergeCell ref="E1243:F1243"/>
    <mergeCell ref="B1238:D1238"/>
    <mergeCell ref="E1238:F1238"/>
    <mergeCell ref="B1239:D1239"/>
    <mergeCell ref="E1239:F1239"/>
    <mergeCell ref="B1240:D1240"/>
    <mergeCell ref="E1240:F1240"/>
    <mergeCell ref="B1235:D1235"/>
    <mergeCell ref="E1235:F1235"/>
    <mergeCell ref="B1236:D1236"/>
    <mergeCell ref="E1236:F1236"/>
    <mergeCell ref="B1237:D1237"/>
    <mergeCell ref="E1237:F1237"/>
    <mergeCell ref="B1232:D1232"/>
    <mergeCell ref="E1232:F1232"/>
    <mergeCell ref="B1233:D1233"/>
    <mergeCell ref="E1233:F1233"/>
    <mergeCell ref="B1234:D1234"/>
    <mergeCell ref="E1234:F1234"/>
    <mergeCell ref="B1229:D1229"/>
    <mergeCell ref="E1229:F1229"/>
    <mergeCell ref="B1230:D1230"/>
    <mergeCell ref="E1230:F1230"/>
    <mergeCell ref="B1231:D1231"/>
    <mergeCell ref="E1231:F1231"/>
    <mergeCell ref="B1226:D1226"/>
    <mergeCell ref="E1226:F1226"/>
    <mergeCell ref="B1227:D1227"/>
    <mergeCell ref="E1227:F1227"/>
    <mergeCell ref="B1228:D1228"/>
    <mergeCell ref="E1228:F1228"/>
    <mergeCell ref="B1223:D1223"/>
    <mergeCell ref="E1223:F1223"/>
    <mergeCell ref="B1224:D1224"/>
    <mergeCell ref="E1224:F1224"/>
    <mergeCell ref="B1225:D1225"/>
    <mergeCell ref="E1225:F1225"/>
    <mergeCell ref="B1220:D1220"/>
    <mergeCell ref="E1220:F1220"/>
    <mergeCell ref="B1221:D1221"/>
    <mergeCell ref="E1221:F1221"/>
    <mergeCell ref="B1222:D1222"/>
    <mergeCell ref="E1222:F1222"/>
    <mergeCell ref="B1217:D1217"/>
    <mergeCell ref="E1217:F1217"/>
    <mergeCell ref="B1218:D1218"/>
    <mergeCell ref="E1218:F1218"/>
    <mergeCell ref="B1219:D1219"/>
    <mergeCell ref="E1219:F1219"/>
    <mergeCell ref="B1214:D1214"/>
    <mergeCell ref="E1214:F1214"/>
    <mergeCell ref="B1215:D1215"/>
    <mergeCell ref="E1215:F1215"/>
    <mergeCell ref="B1216:D1216"/>
    <mergeCell ref="E1216:F1216"/>
    <mergeCell ref="B1211:D1211"/>
    <mergeCell ref="E1211:F1211"/>
    <mergeCell ref="B1212:D1212"/>
    <mergeCell ref="E1212:F1212"/>
    <mergeCell ref="B1213:D1213"/>
    <mergeCell ref="E1213:F1213"/>
    <mergeCell ref="B1208:D1208"/>
    <mergeCell ref="E1208:F1208"/>
    <mergeCell ref="B1209:D1209"/>
    <mergeCell ref="E1209:F1209"/>
    <mergeCell ref="B1210:D1210"/>
    <mergeCell ref="E1210:F1210"/>
    <mergeCell ref="B1205:D1205"/>
    <mergeCell ref="E1205:F1205"/>
    <mergeCell ref="B1206:D1206"/>
    <mergeCell ref="E1206:F1206"/>
    <mergeCell ref="B1207:D1207"/>
    <mergeCell ref="E1207:F1207"/>
    <mergeCell ref="B1202:D1202"/>
    <mergeCell ref="E1202:F1202"/>
    <mergeCell ref="B1203:D1203"/>
    <mergeCell ref="E1203:F1203"/>
    <mergeCell ref="B1204:D1204"/>
    <mergeCell ref="E1204:F1204"/>
    <mergeCell ref="B1199:D1199"/>
    <mergeCell ref="E1199:F1199"/>
    <mergeCell ref="B1200:D1200"/>
    <mergeCell ref="E1200:F1200"/>
    <mergeCell ref="B1201:D1201"/>
    <mergeCell ref="E1201:F1201"/>
    <mergeCell ref="B1196:D1196"/>
    <mergeCell ref="E1196:F1196"/>
    <mergeCell ref="B1197:D1197"/>
    <mergeCell ref="E1197:F1197"/>
    <mergeCell ref="B1198:D1198"/>
    <mergeCell ref="E1198:F1198"/>
    <mergeCell ref="B1193:D1193"/>
    <mergeCell ref="E1193:F1193"/>
    <mergeCell ref="B1194:D1194"/>
    <mergeCell ref="E1194:F1194"/>
    <mergeCell ref="B1195:D1195"/>
    <mergeCell ref="E1195:F1195"/>
    <mergeCell ref="B1190:D1190"/>
    <mergeCell ref="E1190:F1190"/>
    <mergeCell ref="B1191:D1191"/>
    <mergeCell ref="E1191:F1191"/>
    <mergeCell ref="B1192:D1192"/>
    <mergeCell ref="E1192:F1192"/>
    <mergeCell ref="B1185:D1185"/>
    <mergeCell ref="E1185:F1185"/>
    <mergeCell ref="A1188:G1188"/>
    <mergeCell ref="B1189:D1189"/>
    <mergeCell ref="E1189:F1189"/>
    <mergeCell ref="A1187:K1187"/>
    <mergeCell ref="A1186:F1186"/>
    <mergeCell ref="B1182:D1182"/>
    <mergeCell ref="E1182:F1182"/>
    <mergeCell ref="B1183:D1183"/>
    <mergeCell ref="E1183:F1183"/>
    <mergeCell ref="B1184:D1184"/>
    <mergeCell ref="E1184:F1184"/>
    <mergeCell ref="B1179:D1179"/>
    <mergeCell ref="E1179:F1179"/>
    <mergeCell ref="B1180:D1180"/>
    <mergeCell ref="E1180:F1180"/>
    <mergeCell ref="B1181:D1181"/>
    <mergeCell ref="E1181:F1181"/>
    <mergeCell ref="B1176:D1176"/>
    <mergeCell ref="E1176:F1176"/>
    <mergeCell ref="B1177:D1177"/>
    <mergeCell ref="E1177:F1177"/>
    <mergeCell ref="B1178:D1178"/>
    <mergeCell ref="E1178:F1178"/>
    <mergeCell ref="B1173:D1173"/>
    <mergeCell ref="E1173:F1173"/>
    <mergeCell ref="B1174:D1174"/>
    <mergeCell ref="E1174:F1174"/>
    <mergeCell ref="B1175:D1175"/>
    <mergeCell ref="E1175:F1175"/>
    <mergeCell ref="B1170:D1170"/>
    <mergeCell ref="E1170:F1170"/>
    <mergeCell ref="B1171:D1171"/>
    <mergeCell ref="E1171:F1171"/>
    <mergeCell ref="B1172:D1172"/>
    <mergeCell ref="E1172:F1172"/>
    <mergeCell ref="B1167:D1167"/>
    <mergeCell ref="E1167:F1167"/>
    <mergeCell ref="B1168:D1168"/>
    <mergeCell ref="E1168:F1168"/>
    <mergeCell ref="B1169:D1169"/>
    <mergeCell ref="E1169:F1169"/>
    <mergeCell ref="B1164:D1164"/>
    <mergeCell ref="E1164:F1164"/>
    <mergeCell ref="B1165:D1165"/>
    <mergeCell ref="E1165:F1165"/>
    <mergeCell ref="B1166:D1166"/>
    <mergeCell ref="E1166:F1166"/>
    <mergeCell ref="B1161:D1161"/>
    <mergeCell ref="E1161:F1161"/>
    <mergeCell ref="B1162:D1162"/>
    <mergeCell ref="E1162:F1162"/>
    <mergeCell ref="B1163:D1163"/>
    <mergeCell ref="E1163:F1163"/>
    <mergeCell ref="B1158:D1158"/>
    <mergeCell ref="E1158:F1158"/>
    <mergeCell ref="B1159:D1159"/>
    <mergeCell ref="E1159:F1159"/>
    <mergeCell ref="B1160:D1160"/>
    <mergeCell ref="E1160:F1160"/>
    <mergeCell ref="B1155:D1155"/>
    <mergeCell ref="E1155:F1155"/>
    <mergeCell ref="B1156:D1156"/>
    <mergeCell ref="E1156:F1156"/>
    <mergeCell ref="B1157:D1157"/>
    <mergeCell ref="E1157:F1157"/>
    <mergeCell ref="B1152:D1152"/>
    <mergeCell ref="E1152:F1152"/>
    <mergeCell ref="B1153:D1153"/>
    <mergeCell ref="E1153:F1153"/>
    <mergeCell ref="B1154:D1154"/>
    <mergeCell ref="E1154:F1154"/>
    <mergeCell ref="B1146:D1146"/>
    <mergeCell ref="E1146:F1146"/>
    <mergeCell ref="B1147:D1147"/>
    <mergeCell ref="E1147:F1147"/>
    <mergeCell ref="A1150:G1150"/>
    <mergeCell ref="B1151:D1151"/>
    <mergeCell ref="E1151:F1151"/>
    <mergeCell ref="B1140:D1140"/>
    <mergeCell ref="E1140:F1140"/>
    <mergeCell ref="B1141:D1141"/>
    <mergeCell ref="E1141:F1141"/>
    <mergeCell ref="A1144:G1144"/>
    <mergeCell ref="B1145:D1145"/>
    <mergeCell ref="E1145:F1145"/>
    <mergeCell ref="B1137:D1137"/>
    <mergeCell ref="E1137:F1137"/>
    <mergeCell ref="B1138:D1138"/>
    <mergeCell ref="E1138:F1138"/>
    <mergeCell ref="B1139:D1139"/>
    <mergeCell ref="E1139:F1139"/>
    <mergeCell ref="B1136:D1136"/>
    <mergeCell ref="E1136:F1136"/>
    <mergeCell ref="A861:F861"/>
    <mergeCell ref="B1134:D1134"/>
    <mergeCell ref="E1134:F1134"/>
    <mergeCell ref="B1135:D1135"/>
    <mergeCell ref="E1135:F1135"/>
    <mergeCell ref="B1132:D1132"/>
    <mergeCell ref="E1131:F1131"/>
    <mergeCell ref="E857:F857"/>
    <mergeCell ref="B857:D857"/>
    <mergeCell ref="B858:D858"/>
    <mergeCell ref="E858:F858"/>
    <mergeCell ref="B859:D859"/>
    <mergeCell ref="E859:F859"/>
    <mergeCell ref="B1128:D1128"/>
    <mergeCell ref="E1128:F1128"/>
    <mergeCell ref="B1129:D1129"/>
    <mergeCell ref="E1129:F1129"/>
    <mergeCell ref="E1132:F1132"/>
    <mergeCell ref="B1133:D1133"/>
    <mergeCell ref="E1133:F1133"/>
    <mergeCell ref="B1130:D1130"/>
    <mergeCell ref="E1130:F1130"/>
    <mergeCell ref="B1131:D1131"/>
    <mergeCell ref="B1125:D1125"/>
    <mergeCell ref="E1125:F1125"/>
    <mergeCell ref="B1126:D1126"/>
    <mergeCell ref="E1126:F1126"/>
    <mergeCell ref="B1127:D1127"/>
    <mergeCell ref="E1127:F1127"/>
    <mergeCell ref="B1122:D1122"/>
    <mergeCell ref="E1122:F1122"/>
    <mergeCell ref="B1123:D1123"/>
    <mergeCell ref="E1123:F1123"/>
    <mergeCell ref="B1124:D1124"/>
    <mergeCell ref="E1124:F1124"/>
    <mergeCell ref="B1119:D1119"/>
    <mergeCell ref="E1119:F1119"/>
    <mergeCell ref="B1120:D1120"/>
    <mergeCell ref="E1120:F1120"/>
    <mergeCell ref="B1121:D1121"/>
    <mergeCell ref="E1121:F1121"/>
    <mergeCell ref="B1116:D1116"/>
    <mergeCell ref="E1116:F1116"/>
    <mergeCell ref="B1117:D1117"/>
    <mergeCell ref="E1117:F1117"/>
    <mergeCell ref="B1118:D1118"/>
    <mergeCell ref="E1118:F1118"/>
    <mergeCell ref="B1113:D1113"/>
    <mergeCell ref="E1113:F1113"/>
    <mergeCell ref="B1114:D1114"/>
    <mergeCell ref="E1114:F1114"/>
    <mergeCell ref="B1115:D1115"/>
    <mergeCell ref="E1115:F1115"/>
    <mergeCell ref="B1110:D1110"/>
    <mergeCell ref="E1110:F1110"/>
    <mergeCell ref="B1111:D1111"/>
    <mergeCell ref="E1111:F1111"/>
    <mergeCell ref="B1112:D1112"/>
    <mergeCell ref="E1112:F1112"/>
    <mergeCell ref="B1107:D1107"/>
    <mergeCell ref="E1107:F1107"/>
    <mergeCell ref="B1108:D1108"/>
    <mergeCell ref="E1108:F1108"/>
    <mergeCell ref="B1109:D1109"/>
    <mergeCell ref="E1109:F1109"/>
    <mergeCell ref="B1104:D1104"/>
    <mergeCell ref="E1104:F1104"/>
    <mergeCell ref="B1105:D1105"/>
    <mergeCell ref="E1105:F1105"/>
    <mergeCell ref="B1106:D1106"/>
    <mergeCell ref="E1106:F1106"/>
    <mergeCell ref="B1101:D1101"/>
    <mergeCell ref="E1101:F1101"/>
    <mergeCell ref="B1102:D1102"/>
    <mergeCell ref="E1102:F1102"/>
    <mergeCell ref="B1103:D1103"/>
    <mergeCell ref="E1103:F1103"/>
    <mergeCell ref="B1098:D1098"/>
    <mergeCell ref="E1098:F1098"/>
    <mergeCell ref="B1099:D1099"/>
    <mergeCell ref="E1099:F1099"/>
    <mergeCell ref="B1100:D1100"/>
    <mergeCell ref="E1100:F1100"/>
    <mergeCell ref="B1095:D1095"/>
    <mergeCell ref="E1095:F1095"/>
    <mergeCell ref="B1096:D1096"/>
    <mergeCell ref="E1096:F1096"/>
    <mergeCell ref="B1097:D1097"/>
    <mergeCell ref="E1097:F1097"/>
    <mergeCell ref="B1092:D1092"/>
    <mergeCell ref="E1092:F1092"/>
    <mergeCell ref="B1093:D1093"/>
    <mergeCell ref="E1093:F1093"/>
    <mergeCell ref="B1094:D1094"/>
    <mergeCell ref="E1094:F1094"/>
    <mergeCell ref="B1089:D1089"/>
    <mergeCell ref="E1089:F1089"/>
    <mergeCell ref="B1090:D1090"/>
    <mergeCell ref="E1090:F1090"/>
    <mergeCell ref="B1091:D1091"/>
    <mergeCell ref="E1091:F1091"/>
    <mergeCell ref="B1086:D1086"/>
    <mergeCell ref="E1086:F1086"/>
    <mergeCell ref="B1087:D1087"/>
    <mergeCell ref="E1087:F1087"/>
    <mergeCell ref="B1088:D1088"/>
    <mergeCell ref="E1088:F1088"/>
    <mergeCell ref="B1083:D1083"/>
    <mergeCell ref="E1083:F1083"/>
    <mergeCell ref="B1084:D1084"/>
    <mergeCell ref="E1084:F1084"/>
    <mergeCell ref="B1085:D1085"/>
    <mergeCell ref="E1085:F1085"/>
    <mergeCell ref="B1080:D1080"/>
    <mergeCell ref="E1080:F1080"/>
    <mergeCell ref="B1081:D1081"/>
    <mergeCell ref="E1081:F1081"/>
    <mergeCell ref="B1082:D1082"/>
    <mergeCell ref="E1082:F1082"/>
    <mergeCell ref="B1077:D1077"/>
    <mergeCell ref="E1077:F1077"/>
    <mergeCell ref="B1078:D1078"/>
    <mergeCell ref="E1078:F1078"/>
    <mergeCell ref="B1079:D1079"/>
    <mergeCell ref="E1079:F1079"/>
    <mergeCell ref="B1074:D1074"/>
    <mergeCell ref="E1074:F1074"/>
    <mergeCell ref="B1075:D1075"/>
    <mergeCell ref="E1075:F1075"/>
    <mergeCell ref="B1076:D1076"/>
    <mergeCell ref="E1076:F1076"/>
    <mergeCell ref="B1071:D1071"/>
    <mergeCell ref="E1071:F1071"/>
    <mergeCell ref="B1072:D1072"/>
    <mergeCell ref="E1072:F1072"/>
    <mergeCell ref="B1073:D1073"/>
    <mergeCell ref="E1073:F1073"/>
    <mergeCell ref="B1068:D1068"/>
    <mergeCell ref="E1068:F1068"/>
    <mergeCell ref="B1069:D1069"/>
    <mergeCell ref="E1069:F1069"/>
    <mergeCell ref="B1070:D1070"/>
    <mergeCell ref="E1070:F1070"/>
    <mergeCell ref="B1065:D1065"/>
    <mergeCell ref="E1065:F1065"/>
    <mergeCell ref="B1066:D1066"/>
    <mergeCell ref="E1066:F1066"/>
    <mergeCell ref="B1067:D1067"/>
    <mergeCell ref="E1067:F1067"/>
    <mergeCell ref="B1062:D1062"/>
    <mergeCell ref="E1062:F1062"/>
    <mergeCell ref="B1063:D1063"/>
    <mergeCell ref="E1063:F1063"/>
    <mergeCell ref="B1064:D1064"/>
    <mergeCell ref="E1064:F1064"/>
    <mergeCell ref="B1059:D1059"/>
    <mergeCell ref="E1059:F1059"/>
    <mergeCell ref="B1060:D1060"/>
    <mergeCell ref="E1060:F1060"/>
    <mergeCell ref="B1061:D1061"/>
    <mergeCell ref="E1061:F1061"/>
    <mergeCell ref="B1056:D1056"/>
    <mergeCell ref="E1056:F1056"/>
    <mergeCell ref="B1057:D1057"/>
    <mergeCell ref="E1057:F1057"/>
    <mergeCell ref="B1058:D1058"/>
    <mergeCell ref="E1058:F1058"/>
    <mergeCell ref="B1053:D1053"/>
    <mergeCell ref="E1053:F1053"/>
    <mergeCell ref="B1054:D1054"/>
    <mergeCell ref="E1054:F1054"/>
    <mergeCell ref="B1055:D1055"/>
    <mergeCell ref="E1055:F1055"/>
    <mergeCell ref="B1050:D1050"/>
    <mergeCell ref="E1050:F1050"/>
    <mergeCell ref="B1051:D1051"/>
    <mergeCell ref="E1051:F1051"/>
    <mergeCell ref="B1052:D1052"/>
    <mergeCell ref="E1052:F1052"/>
    <mergeCell ref="B1047:D1047"/>
    <mergeCell ref="E1047:F1047"/>
    <mergeCell ref="B1048:D1048"/>
    <mergeCell ref="E1048:F1048"/>
    <mergeCell ref="B1049:D1049"/>
    <mergeCell ref="E1049:F1049"/>
    <mergeCell ref="B1044:D1044"/>
    <mergeCell ref="E1044:F1044"/>
    <mergeCell ref="B1045:D1045"/>
    <mergeCell ref="E1045:F1045"/>
    <mergeCell ref="B1046:D1046"/>
    <mergeCell ref="E1046:F1046"/>
    <mergeCell ref="B1041:D1041"/>
    <mergeCell ref="E1041:F1041"/>
    <mergeCell ref="B1042:D1042"/>
    <mergeCell ref="E1042:F1042"/>
    <mergeCell ref="B1043:D1043"/>
    <mergeCell ref="E1043:F1043"/>
    <mergeCell ref="B1038:D1038"/>
    <mergeCell ref="E1038:F1038"/>
    <mergeCell ref="B1039:D1039"/>
    <mergeCell ref="E1039:F1039"/>
    <mergeCell ref="B1040:D1040"/>
    <mergeCell ref="E1040:F1040"/>
    <mergeCell ref="B1035:D1035"/>
    <mergeCell ref="E1035:F1035"/>
    <mergeCell ref="B1036:D1036"/>
    <mergeCell ref="E1036:F1036"/>
    <mergeCell ref="B1037:D1037"/>
    <mergeCell ref="E1037:F1037"/>
    <mergeCell ref="B1032:D1032"/>
    <mergeCell ref="E1032:F1032"/>
    <mergeCell ref="B1033:D1033"/>
    <mergeCell ref="E1033:F1033"/>
    <mergeCell ref="B1034:D1034"/>
    <mergeCell ref="E1034:F1034"/>
    <mergeCell ref="B1029:D1029"/>
    <mergeCell ref="E1029:F1029"/>
    <mergeCell ref="B1030:D1030"/>
    <mergeCell ref="E1030:F1030"/>
    <mergeCell ref="B1031:D1031"/>
    <mergeCell ref="E1031:F1031"/>
    <mergeCell ref="B1026:D1026"/>
    <mergeCell ref="E1026:F1026"/>
    <mergeCell ref="B1027:D1027"/>
    <mergeCell ref="E1027:F1027"/>
    <mergeCell ref="B1028:D1028"/>
    <mergeCell ref="E1028:F1028"/>
    <mergeCell ref="B1023:D1023"/>
    <mergeCell ref="E1023:F1023"/>
    <mergeCell ref="B1024:D1024"/>
    <mergeCell ref="E1024:F1024"/>
    <mergeCell ref="B1025:D1025"/>
    <mergeCell ref="E1025:F1025"/>
    <mergeCell ref="B1020:D1020"/>
    <mergeCell ref="E1020:F1020"/>
    <mergeCell ref="B1021:D1021"/>
    <mergeCell ref="E1021:F1021"/>
    <mergeCell ref="B1022:D1022"/>
    <mergeCell ref="E1022:F1022"/>
    <mergeCell ref="B1017:D1017"/>
    <mergeCell ref="E1017:F1017"/>
    <mergeCell ref="B1018:D1018"/>
    <mergeCell ref="E1018:F1018"/>
    <mergeCell ref="B1019:D1019"/>
    <mergeCell ref="E1019:F1019"/>
    <mergeCell ref="B1014:D1014"/>
    <mergeCell ref="E1014:F1014"/>
    <mergeCell ref="B1015:D1015"/>
    <mergeCell ref="E1015:F1015"/>
    <mergeCell ref="B1016:D1016"/>
    <mergeCell ref="E1016:F1016"/>
    <mergeCell ref="B1011:D1011"/>
    <mergeCell ref="E1011:F1011"/>
    <mergeCell ref="B1012:D1012"/>
    <mergeCell ref="E1012:F1012"/>
    <mergeCell ref="B1013:D1013"/>
    <mergeCell ref="E1013:F1013"/>
    <mergeCell ref="B1008:D1008"/>
    <mergeCell ref="E1008:F1008"/>
    <mergeCell ref="B1009:D1009"/>
    <mergeCell ref="E1009:F1009"/>
    <mergeCell ref="B1010:D1010"/>
    <mergeCell ref="E1010:F1010"/>
    <mergeCell ref="B1005:D1005"/>
    <mergeCell ref="E1005:F1005"/>
    <mergeCell ref="B1006:D1006"/>
    <mergeCell ref="E1006:F1006"/>
    <mergeCell ref="B1007:D1007"/>
    <mergeCell ref="E1007:F1007"/>
    <mergeCell ref="B1002:D1002"/>
    <mergeCell ref="E1002:F1002"/>
    <mergeCell ref="B1003:D1003"/>
    <mergeCell ref="E1003:F1003"/>
    <mergeCell ref="B1004:D1004"/>
    <mergeCell ref="E1004:F1004"/>
    <mergeCell ref="B999:D999"/>
    <mergeCell ref="E999:F999"/>
    <mergeCell ref="B1000:D1000"/>
    <mergeCell ref="E1000:F1000"/>
    <mergeCell ref="B1001:D1001"/>
    <mergeCell ref="E1001:F1001"/>
    <mergeCell ref="B996:D996"/>
    <mergeCell ref="E996:F996"/>
    <mergeCell ref="B997:D997"/>
    <mergeCell ref="E997:F997"/>
    <mergeCell ref="B998:D998"/>
    <mergeCell ref="E998:F998"/>
    <mergeCell ref="B993:D993"/>
    <mergeCell ref="E993:F993"/>
    <mergeCell ref="B994:D994"/>
    <mergeCell ref="E994:F994"/>
    <mergeCell ref="B995:D995"/>
    <mergeCell ref="E995:F995"/>
    <mergeCell ref="B990:D990"/>
    <mergeCell ref="E990:F990"/>
    <mergeCell ref="B991:D991"/>
    <mergeCell ref="E991:F991"/>
    <mergeCell ref="B992:D992"/>
    <mergeCell ref="E992:F992"/>
    <mergeCell ref="B987:D987"/>
    <mergeCell ref="E987:F987"/>
    <mergeCell ref="B988:D988"/>
    <mergeCell ref="E988:F988"/>
    <mergeCell ref="B989:D989"/>
    <mergeCell ref="E989:F989"/>
    <mergeCell ref="B984:D984"/>
    <mergeCell ref="E984:F984"/>
    <mergeCell ref="B985:D985"/>
    <mergeCell ref="E985:F985"/>
    <mergeCell ref="B986:D986"/>
    <mergeCell ref="E986:F986"/>
    <mergeCell ref="B981:D981"/>
    <mergeCell ref="E981:F981"/>
    <mergeCell ref="B982:D982"/>
    <mergeCell ref="E982:F982"/>
    <mergeCell ref="B983:D983"/>
    <mergeCell ref="E983:F983"/>
    <mergeCell ref="B978:D978"/>
    <mergeCell ref="E978:F978"/>
    <mergeCell ref="B979:D979"/>
    <mergeCell ref="E979:F979"/>
    <mergeCell ref="B980:D980"/>
    <mergeCell ref="E980:F980"/>
    <mergeCell ref="B975:D975"/>
    <mergeCell ref="E975:F975"/>
    <mergeCell ref="B976:D976"/>
    <mergeCell ref="E976:F976"/>
    <mergeCell ref="B977:D977"/>
    <mergeCell ref="E977:F977"/>
    <mergeCell ref="B972:D972"/>
    <mergeCell ref="E972:F972"/>
    <mergeCell ref="B973:D973"/>
    <mergeCell ref="E973:F973"/>
    <mergeCell ref="B974:D974"/>
    <mergeCell ref="E974:F974"/>
    <mergeCell ref="B969:D969"/>
    <mergeCell ref="E969:F969"/>
    <mergeCell ref="B970:D970"/>
    <mergeCell ref="E970:F970"/>
    <mergeCell ref="B971:D971"/>
    <mergeCell ref="E971:F971"/>
    <mergeCell ref="B966:D966"/>
    <mergeCell ref="E966:F966"/>
    <mergeCell ref="B967:D967"/>
    <mergeCell ref="E967:F967"/>
    <mergeCell ref="B968:D968"/>
    <mergeCell ref="E968:F968"/>
    <mergeCell ref="B963:D963"/>
    <mergeCell ref="E963:F963"/>
    <mergeCell ref="B964:D964"/>
    <mergeCell ref="E964:F964"/>
    <mergeCell ref="B965:D965"/>
    <mergeCell ref="E965:F965"/>
    <mergeCell ref="B960:D960"/>
    <mergeCell ref="E960:F960"/>
    <mergeCell ref="B961:D961"/>
    <mergeCell ref="E961:F961"/>
    <mergeCell ref="B962:D962"/>
    <mergeCell ref="E962:F962"/>
    <mergeCell ref="B957:D957"/>
    <mergeCell ref="E957:F957"/>
    <mergeCell ref="B958:D958"/>
    <mergeCell ref="E958:F958"/>
    <mergeCell ref="B959:D959"/>
    <mergeCell ref="E959:F959"/>
    <mergeCell ref="B954:D954"/>
    <mergeCell ref="E954:F954"/>
    <mergeCell ref="B955:D955"/>
    <mergeCell ref="E955:F955"/>
    <mergeCell ref="B956:D956"/>
    <mergeCell ref="E956:F956"/>
    <mergeCell ref="B951:D951"/>
    <mergeCell ref="E951:F951"/>
    <mergeCell ref="B952:D952"/>
    <mergeCell ref="E952:F952"/>
    <mergeCell ref="B953:D953"/>
    <mergeCell ref="E953:F953"/>
    <mergeCell ref="B948:D948"/>
    <mergeCell ref="E948:F948"/>
    <mergeCell ref="B949:D949"/>
    <mergeCell ref="E949:F949"/>
    <mergeCell ref="B950:D950"/>
    <mergeCell ref="E950:F950"/>
    <mergeCell ref="B945:D945"/>
    <mergeCell ref="E945:F945"/>
    <mergeCell ref="B946:D946"/>
    <mergeCell ref="E946:F946"/>
    <mergeCell ref="B947:D947"/>
    <mergeCell ref="E947:F947"/>
    <mergeCell ref="B942:D942"/>
    <mergeCell ref="E942:F942"/>
    <mergeCell ref="B943:D943"/>
    <mergeCell ref="E943:F943"/>
    <mergeCell ref="B944:D944"/>
    <mergeCell ref="E944:F944"/>
    <mergeCell ref="B939:D939"/>
    <mergeCell ref="E939:F939"/>
    <mergeCell ref="B940:D940"/>
    <mergeCell ref="E940:F940"/>
    <mergeCell ref="B941:D941"/>
    <mergeCell ref="E941:F941"/>
    <mergeCell ref="B936:D936"/>
    <mergeCell ref="E936:F936"/>
    <mergeCell ref="B937:D937"/>
    <mergeCell ref="E937:F937"/>
    <mergeCell ref="B938:D938"/>
    <mergeCell ref="E938:F938"/>
    <mergeCell ref="B933:D933"/>
    <mergeCell ref="E933:F933"/>
    <mergeCell ref="B934:D934"/>
    <mergeCell ref="E934:F934"/>
    <mergeCell ref="B935:D935"/>
    <mergeCell ref="E935:F935"/>
    <mergeCell ref="B930:D930"/>
    <mergeCell ref="E930:F930"/>
    <mergeCell ref="B931:D931"/>
    <mergeCell ref="E931:F931"/>
    <mergeCell ref="B932:D932"/>
    <mergeCell ref="E932:F932"/>
    <mergeCell ref="B927:D927"/>
    <mergeCell ref="E927:F927"/>
    <mergeCell ref="B928:D928"/>
    <mergeCell ref="E928:F928"/>
    <mergeCell ref="B929:D929"/>
    <mergeCell ref="E929:F929"/>
    <mergeCell ref="B924:D924"/>
    <mergeCell ref="E924:F924"/>
    <mergeCell ref="B925:D925"/>
    <mergeCell ref="E925:F925"/>
    <mergeCell ref="B926:D926"/>
    <mergeCell ref="E926:F926"/>
    <mergeCell ref="B921:D921"/>
    <mergeCell ref="E921:F921"/>
    <mergeCell ref="B922:D922"/>
    <mergeCell ref="E922:F922"/>
    <mergeCell ref="B923:D923"/>
    <mergeCell ref="E923:F923"/>
    <mergeCell ref="B918:D918"/>
    <mergeCell ref="E918:F918"/>
    <mergeCell ref="B919:D919"/>
    <mergeCell ref="E919:F919"/>
    <mergeCell ref="B920:D920"/>
    <mergeCell ref="E920:F920"/>
    <mergeCell ref="B915:D915"/>
    <mergeCell ref="E915:F915"/>
    <mergeCell ref="B916:D916"/>
    <mergeCell ref="E916:F916"/>
    <mergeCell ref="B917:D917"/>
    <mergeCell ref="E917:F917"/>
    <mergeCell ref="B912:D912"/>
    <mergeCell ref="E912:F912"/>
    <mergeCell ref="B913:D913"/>
    <mergeCell ref="E913:F913"/>
    <mergeCell ref="B914:D914"/>
    <mergeCell ref="E914:F914"/>
    <mergeCell ref="B909:D909"/>
    <mergeCell ref="E909:F909"/>
    <mergeCell ref="B910:D910"/>
    <mergeCell ref="E910:F910"/>
    <mergeCell ref="B911:D911"/>
    <mergeCell ref="E911:F911"/>
    <mergeCell ref="B906:D906"/>
    <mergeCell ref="E906:F906"/>
    <mergeCell ref="B907:D907"/>
    <mergeCell ref="E907:F907"/>
    <mergeCell ref="B908:D908"/>
    <mergeCell ref="E908:F908"/>
    <mergeCell ref="B903:D903"/>
    <mergeCell ref="E903:F903"/>
    <mergeCell ref="B904:D904"/>
    <mergeCell ref="E904:F904"/>
    <mergeCell ref="B905:D905"/>
    <mergeCell ref="E905:F905"/>
    <mergeCell ref="B900:D900"/>
    <mergeCell ref="E900:F900"/>
    <mergeCell ref="B901:D901"/>
    <mergeCell ref="E901:F901"/>
    <mergeCell ref="B902:D902"/>
    <mergeCell ref="E902:F902"/>
    <mergeCell ref="B897:D897"/>
    <mergeCell ref="E897:F897"/>
    <mergeCell ref="B898:D898"/>
    <mergeCell ref="E898:F898"/>
    <mergeCell ref="B899:D899"/>
    <mergeCell ref="E899:F899"/>
    <mergeCell ref="B894:D894"/>
    <mergeCell ref="E894:F894"/>
    <mergeCell ref="B895:D895"/>
    <mergeCell ref="E895:F895"/>
    <mergeCell ref="B896:D896"/>
    <mergeCell ref="E896:F896"/>
    <mergeCell ref="B891:D891"/>
    <mergeCell ref="E891:F891"/>
    <mergeCell ref="B892:D892"/>
    <mergeCell ref="E892:F892"/>
    <mergeCell ref="B893:D893"/>
    <mergeCell ref="E893:F893"/>
    <mergeCell ref="B888:D888"/>
    <mergeCell ref="E888:F888"/>
    <mergeCell ref="B889:D889"/>
    <mergeCell ref="E889:F889"/>
    <mergeCell ref="B890:D890"/>
    <mergeCell ref="E890:F890"/>
    <mergeCell ref="B885:D885"/>
    <mergeCell ref="E885:F885"/>
    <mergeCell ref="B886:D886"/>
    <mergeCell ref="E886:F886"/>
    <mergeCell ref="B887:D887"/>
    <mergeCell ref="E887:F887"/>
    <mergeCell ref="B882:D882"/>
    <mergeCell ref="E882:F882"/>
    <mergeCell ref="B883:D883"/>
    <mergeCell ref="E883:F883"/>
    <mergeCell ref="B884:D884"/>
    <mergeCell ref="E884:F884"/>
    <mergeCell ref="B879:D879"/>
    <mergeCell ref="E879:F879"/>
    <mergeCell ref="B880:D880"/>
    <mergeCell ref="E880:F880"/>
    <mergeCell ref="B881:D881"/>
    <mergeCell ref="E881:F881"/>
    <mergeCell ref="B876:D876"/>
    <mergeCell ref="E876:F876"/>
    <mergeCell ref="B877:D877"/>
    <mergeCell ref="E877:F877"/>
    <mergeCell ref="B878:D878"/>
    <mergeCell ref="E878:F878"/>
    <mergeCell ref="B873:D873"/>
    <mergeCell ref="E873:F873"/>
    <mergeCell ref="B874:D874"/>
    <mergeCell ref="E874:F874"/>
    <mergeCell ref="B875:D875"/>
    <mergeCell ref="E875:F875"/>
    <mergeCell ref="B870:D870"/>
    <mergeCell ref="E870:F870"/>
    <mergeCell ref="B871:D871"/>
    <mergeCell ref="E871:F871"/>
    <mergeCell ref="B872:D872"/>
    <mergeCell ref="E872:F872"/>
    <mergeCell ref="B867:D867"/>
    <mergeCell ref="E867:F867"/>
    <mergeCell ref="B868:D868"/>
    <mergeCell ref="E868:F868"/>
    <mergeCell ref="B869:D869"/>
    <mergeCell ref="E869:F869"/>
    <mergeCell ref="A863:G863"/>
    <mergeCell ref="B864:D864"/>
    <mergeCell ref="E864:F864"/>
    <mergeCell ref="B865:D865"/>
    <mergeCell ref="E865:F865"/>
    <mergeCell ref="B866:D866"/>
    <mergeCell ref="E866:F866"/>
    <mergeCell ref="B853:D853"/>
    <mergeCell ref="E853:F853"/>
    <mergeCell ref="B850:D850"/>
    <mergeCell ref="E850:F850"/>
    <mergeCell ref="B851:D851"/>
    <mergeCell ref="E851:F851"/>
    <mergeCell ref="B852:D852"/>
    <mergeCell ref="E852:F852"/>
    <mergeCell ref="B847:D847"/>
    <mergeCell ref="E847:F847"/>
    <mergeCell ref="B848:D848"/>
    <mergeCell ref="E848:F848"/>
    <mergeCell ref="B849:D849"/>
    <mergeCell ref="E849:F849"/>
    <mergeCell ref="B844:D844"/>
    <mergeCell ref="E844:F844"/>
    <mergeCell ref="B845:D845"/>
    <mergeCell ref="E845:F845"/>
    <mergeCell ref="B846:D846"/>
    <mergeCell ref="E846:F846"/>
    <mergeCell ref="B841:D841"/>
    <mergeCell ref="E841:F841"/>
    <mergeCell ref="B842:D842"/>
    <mergeCell ref="E842:F842"/>
    <mergeCell ref="B843:D843"/>
    <mergeCell ref="E843:F843"/>
    <mergeCell ref="B838:D838"/>
    <mergeCell ref="E838:F838"/>
    <mergeCell ref="B839:D839"/>
    <mergeCell ref="E839:F839"/>
    <mergeCell ref="B840:D840"/>
    <mergeCell ref="E840:F840"/>
    <mergeCell ref="B835:D835"/>
    <mergeCell ref="E835:F835"/>
    <mergeCell ref="B836:D836"/>
    <mergeCell ref="E836:F836"/>
    <mergeCell ref="B837:D837"/>
    <mergeCell ref="E837:F837"/>
    <mergeCell ref="B832:D832"/>
    <mergeCell ref="E832:F832"/>
    <mergeCell ref="B833:D833"/>
    <mergeCell ref="E833:F833"/>
    <mergeCell ref="B834:D834"/>
    <mergeCell ref="E834:F834"/>
    <mergeCell ref="B829:D829"/>
    <mergeCell ref="E829:F829"/>
    <mergeCell ref="B830:D830"/>
    <mergeCell ref="E830:F830"/>
    <mergeCell ref="B831:D831"/>
    <mergeCell ref="E831:F831"/>
    <mergeCell ref="B826:D826"/>
    <mergeCell ref="E826:F826"/>
    <mergeCell ref="B827:D827"/>
    <mergeCell ref="E827:F827"/>
    <mergeCell ref="B828:D828"/>
    <mergeCell ref="E828:F828"/>
    <mergeCell ref="B823:D823"/>
    <mergeCell ref="E823:F823"/>
    <mergeCell ref="B824:D824"/>
    <mergeCell ref="E824:F824"/>
    <mergeCell ref="B825:D825"/>
    <mergeCell ref="E825:F825"/>
    <mergeCell ref="B820:D820"/>
    <mergeCell ref="E820:F820"/>
    <mergeCell ref="B821:D821"/>
    <mergeCell ref="E821:F821"/>
    <mergeCell ref="B822:D822"/>
    <mergeCell ref="E822:F822"/>
    <mergeCell ref="B817:D817"/>
    <mergeCell ref="E817:F817"/>
    <mergeCell ref="B818:D818"/>
    <mergeCell ref="E818:F818"/>
    <mergeCell ref="B819:D819"/>
    <mergeCell ref="E819:F819"/>
    <mergeCell ref="B814:D814"/>
    <mergeCell ref="E814:F814"/>
    <mergeCell ref="B815:D815"/>
    <mergeCell ref="E815:F815"/>
    <mergeCell ref="B816:D816"/>
    <mergeCell ref="E816:F816"/>
    <mergeCell ref="B811:D811"/>
    <mergeCell ref="E811:F811"/>
    <mergeCell ref="B812:D812"/>
    <mergeCell ref="E812:F812"/>
    <mergeCell ref="B813:D813"/>
    <mergeCell ref="E813:F813"/>
    <mergeCell ref="B808:D808"/>
    <mergeCell ref="E808:F808"/>
    <mergeCell ref="B809:D809"/>
    <mergeCell ref="E809:F809"/>
    <mergeCell ref="B810:D810"/>
    <mergeCell ref="E810:F810"/>
    <mergeCell ref="B805:D805"/>
    <mergeCell ref="E805:F805"/>
    <mergeCell ref="B806:D806"/>
    <mergeCell ref="E806:F806"/>
    <mergeCell ref="B807:D807"/>
    <mergeCell ref="E807:F807"/>
    <mergeCell ref="B802:D802"/>
    <mergeCell ref="E802:F802"/>
    <mergeCell ref="B803:D803"/>
    <mergeCell ref="E803:F803"/>
    <mergeCell ref="B804:D804"/>
    <mergeCell ref="E804:F804"/>
    <mergeCell ref="B799:D799"/>
    <mergeCell ref="E799:F799"/>
    <mergeCell ref="B800:D800"/>
    <mergeCell ref="E800:F800"/>
    <mergeCell ref="B801:D801"/>
    <mergeCell ref="E801:F801"/>
    <mergeCell ref="B796:D796"/>
    <mergeCell ref="E796:F796"/>
    <mergeCell ref="B797:D797"/>
    <mergeCell ref="E797:F797"/>
    <mergeCell ref="B798:D798"/>
    <mergeCell ref="E798:F798"/>
    <mergeCell ref="B793:D793"/>
    <mergeCell ref="E793:F793"/>
    <mergeCell ref="B794:D794"/>
    <mergeCell ref="E794:F794"/>
    <mergeCell ref="B795:D795"/>
    <mergeCell ref="E795:F795"/>
    <mergeCell ref="B790:D790"/>
    <mergeCell ref="E790:F790"/>
    <mergeCell ref="B791:D791"/>
    <mergeCell ref="E791:F791"/>
    <mergeCell ref="B792:D792"/>
    <mergeCell ref="E792:F792"/>
    <mergeCell ref="B787:D787"/>
    <mergeCell ref="E787:F787"/>
    <mergeCell ref="B788:D788"/>
    <mergeCell ref="E788:F788"/>
    <mergeCell ref="B789:D789"/>
    <mergeCell ref="E789:F789"/>
    <mergeCell ref="B784:D784"/>
    <mergeCell ref="E784:F784"/>
    <mergeCell ref="B785:D785"/>
    <mergeCell ref="E785:F785"/>
    <mergeCell ref="B786:D786"/>
    <mergeCell ref="E786:F786"/>
    <mergeCell ref="B781:D781"/>
    <mergeCell ref="E781:F781"/>
    <mergeCell ref="B782:D782"/>
    <mergeCell ref="E782:F782"/>
    <mergeCell ref="B783:D783"/>
    <mergeCell ref="E783:F783"/>
    <mergeCell ref="B778:D778"/>
    <mergeCell ref="E778:F778"/>
    <mergeCell ref="B779:D779"/>
    <mergeCell ref="E779:F779"/>
    <mergeCell ref="B780:D780"/>
    <mergeCell ref="E780:F780"/>
    <mergeCell ref="B775:D775"/>
    <mergeCell ref="E775:F775"/>
    <mergeCell ref="B776:D776"/>
    <mergeCell ref="E776:F776"/>
    <mergeCell ref="B777:D777"/>
    <mergeCell ref="E777:F777"/>
    <mergeCell ref="B772:D772"/>
    <mergeCell ref="E772:F772"/>
    <mergeCell ref="B773:D773"/>
    <mergeCell ref="E773:F773"/>
    <mergeCell ref="B774:D774"/>
    <mergeCell ref="E774:F774"/>
    <mergeCell ref="B769:D769"/>
    <mergeCell ref="E769:F769"/>
    <mergeCell ref="B770:D770"/>
    <mergeCell ref="E770:F770"/>
    <mergeCell ref="B771:D771"/>
    <mergeCell ref="E771:F771"/>
    <mergeCell ref="B766:D766"/>
    <mergeCell ref="E766:F766"/>
    <mergeCell ref="B767:D767"/>
    <mergeCell ref="E767:F767"/>
    <mergeCell ref="B768:D768"/>
    <mergeCell ref="E768:F768"/>
    <mergeCell ref="B763:D763"/>
    <mergeCell ref="E763:F763"/>
    <mergeCell ref="B764:D764"/>
    <mergeCell ref="E764:F764"/>
    <mergeCell ref="B765:D765"/>
    <mergeCell ref="E765:F765"/>
    <mergeCell ref="B760:D760"/>
    <mergeCell ref="E760:F760"/>
    <mergeCell ref="B761:D761"/>
    <mergeCell ref="E761:F761"/>
    <mergeCell ref="B762:D762"/>
    <mergeCell ref="E762:F762"/>
    <mergeCell ref="B757:D757"/>
    <mergeCell ref="E757:F757"/>
    <mergeCell ref="B758:D758"/>
    <mergeCell ref="E758:F758"/>
    <mergeCell ref="B759:D759"/>
    <mergeCell ref="E759:F759"/>
    <mergeCell ref="B754:D754"/>
    <mergeCell ref="E754:F754"/>
    <mergeCell ref="B755:D755"/>
    <mergeCell ref="E755:F755"/>
    <mergeCell ref="B756:D756"/>
    <mergeCell ref="E756:F756"/>
    <mergeCell ref="B751:D751"/>
    <mergeCell ref="E751:F751"/>
    <mergeCell ref="B752:D752"/>
    <mergeCell ref="E752:F752"/>
    <mergeCell ref="B753:D753"/>
    <mergeCell ref="E753:F753"/>
    <mergeCell ref="B748:D748"/>
    <mergeCell ref="E748:F748"/>
    <mergeCell ref="B749:D749"/>
    <mergeCell ref="E749:F749"/>
    <mergeCell ref="B750:D750"/>
    <mergeCell ref="E750:F750"/>
    <mergeCell ref="B745:D745"/>
    <mergeCell ref="E745:F745"/>
    <mergeCell ref="B746:D746"/>
    <mergeCell ref="E746:F746"/>
    <mergeCell ref="B747:D747"/>
    <mergeCell ref="E747:F747"/>
    <mergeCell ref="B742:D742"/>
    <mergeCell ref="E742:F742"/>
    <mergeCell ref="B743:D743"/>
    <mergeCell ref="E743:F743"/>
    <mergeCell ref="B744:D744"/>
    <mergeCell ref="E744:F744"/>
    <mergeCell ref="B739:D739"/>
    <mergeCell ref="E739:F739"/>
    <mergeCell ref="B740:D740"/>
    <mergeCell ref="E740:F740"/>
    <mergeCell ref="B741:D741"/>
    <mergeCell ref="E741:F741"/>
    <mergeCell ref="B736:D736"/>
    <mergeCell ref="E736:F736"/>
    <mergeCell ref="B737:D737"/>
    <mergeCell ref="E737:F737"/>
    <mergeCell ref="B738:D738"/>
    <mergeCell ref="E738:F738"/>
    <mergeCell ref="B733:D733"/>
    <mergeCell ref="E733:F733"/>
    <mergeCell ref="B734:D734"/>
    <mergeCell ref="E734:F734"/>
    <mergeCell ref="B735:D735"/>
    <mergeCell ref="E735:F735"/>
    <mergeCell ref="B730:D730"/>
    <mergeCell ref="E730:F730"/>
    <mergeCell ref="B731:D731"/>
    <mergeCell ref="E731:F731"/>
    <mergeCell ref="B732:D732"/>
    <mergeCell ref="E732:F732"/>
    <mergeCell ref="B727:D727"/>
    <mergeCell ref="E727:F727"/>
    <mergeCell ref="B728:D728"/>
    <mergeCell ref="E728:F728"/>
    <mergeCell ref="B729:D729"/>
    <mergeCell ref="E729:F729"/>
    <mergeCell ref="B724:D724"/>
    <mergeCell ref="E724:F724"/>
    <mergeCell ref="B725:D725"/>
    <mergeCell ref="E725:F725"/>
    <mergeCell ref="B726:D726"/>
    <mergeCell ref="E726:F726"/>
    <mergeCell ref="B721:D721"/>
    <mergeCell ref="E721:F721"/>
    <mergeCell ref="B722:D722"/>
    <mergeCell ref="E722:F722"/>
    <mergeCell ref="B723:D723"/>
    <mergeCell ref="E723:F723"/>
    <mergeCell ref="B718:D718"/>
    <mergeCell ref="E718:F718"/>
    <mergeCell ref="B719:D719"/>
    <mergeCell ref="E719:F719"/>
    <mergeCell ref="B720:D720"/>
    <mergeCell ref="E720:F720"/>
    <mergeCell ref="B715:D715"/>
    <mergeCell ref="E715:F715"/>
    <mergeCell ref="B716:D716"/>
    <mergeCell ref="E716:F716"/>
    <mergeCell ref="B717:D717"/>
    <mergeCell ref="E717:F717"/>
    <mergeCell ref="B712:D712"/>
    <mergeCell ref="E712:F712"/>
    <mergeCell ref="B713:D713"/>
    <mergeCell ref="E713:F713"/>
    <mergeCell ref="B714:D714"/>
    <mergeCell ref="E714:F714"/>
    <mergeCell ref="B709:D709"/>
    <mergeCell ref="E709:F709"/>
    <mergeCell ref="B710:D710"/>
    <mergeCell ref="E710:F710"/>
    <mergeCell ref="B711:D711"/>
    <mergeCell ref="E711:F711"/>
    <mergeCell ref="B706:D706"/>
    <mergeCell ref="E706:F706"/>
    <mergeCell ref="B707:D707"/>
    <mergeCell ref="E707:F707"/>
    <mergeCell ref="B708:D708"/>
    <mergeCell ref="E708:F708"/>
    <mergeCell ref="B703:D703"/>
    <mergeCell ref="E703:F703"/>
    <mergeCell ref="B704:D704"/>
    <mergeCell ref="E704:F704"/>
    <mergeCell ref="B705:D705"/>
    <mergeCell ref="E705:F705"/>
    <mergeCell ref="B700:D700"/>
    <mergeCell ref="E700:F700"/>
    <mergeCell ref="B701:D701"/>
    <mergeCell ref="E701:F701"/>
    <mergeCell ref="B702:D702"/>
    <mergeCell ref="E702:F702"/>
    <mergeCell ref="B697:D697"/>
    <mergeCell ref="E697:F697"/>
    <mergeCell ref="B698:D698"/>
    <mergeCell ref="E698:F698"/>
    <mergeCell ref="B699:D699"/>
    <mergeCell ref="E699:F699"/>
    <mergeCell ref="B694:D694"/>
    <mergeCell ref="E694:F694"/>
    <mergeCell ref="B695:D695"/>
    <mergeCell ref="E695:F695"/>
    <mergeCell ref="B696:D696"/>
    <mergeCell ref="E696:F696"/>
    <mergeCell ref="B691:D691"/>
    <mergeCell ref="E691:F691"/>
    <mergeCell ref="B692:D692"/>
    <mergeCell ref="E692:F692"/>
    <mergeCell ref="B693:D693"/>
    <mergeCell ref="E693:F693"/>
    <mergeCell ref="B688:D688"/>
    <mergeCell ref="E688:F688"/>
    <mergeCell ref="B689:D689"/>
    <mergeCell ref="E689:F689"/>
    <mergeCell ref="B690:D690"/>
    <mergeCell ref="E690:F690"/>
    <mergeCell ref="B685:D685"/>
    <mergeCell ref="E685:F685"/>
    <mergeCell ref="B686:D686"/>
    <mergeCell ref="E686:F686"/>
    <mergeCell ref="B687:D687"/>
    <mergeCell ref="E687:F687"/>
    <mergeCell ref="B682:D682"/>
    <mergeCell ref="E682:F682"/>
    <mergeCell ref="B683:D683"/>
    <mergeCell ref="E683:F683"/>
    <mergeCell ref="B684:D684"/>
    <mergeCell ref="E684:F684"/>
    <mergeCell ref="B679:D679"/>
    <mergeCell ref="E679:F679"/>
    <mergeCell ref="B680:D680"/>
    <mergeCell ref="E680:F680"/>
    <mergeCell ref="B681:D681"/>
    <mergeCell ref="E681:F681"/>
    <mergeCell ref="B676:D676"/>
    <mergeCell ref="E676:F676"/>
    <mergeCell ref="B677:D677"/>
    <mergeCell ref="E677:F677"/>
    <mergeCell ref="B678:D678"/>
    <mergeCell ref="E678:F678"/>
    <mergeCell ref="B673:D673"/>
    <mergeCell ref="E673:F673"/>
    <mergeCell ref="B674:D674"/>
    <mergeCell ref="E674:F674"/>
    <mergeCell ref="B675:D675"/>
    <mergeCell ref="E675:F675"/>
    <mergeCell ref="B670:D670"/>
    <mergeCell ref="E670:F670"/>
    <mergeCell ref="B671:D671"/>
    <mergeCell ref="E671:F671"/>
    <mergeCell ref="B672:D672"/>
    <mergeCell ref="E672:F672"/>
    <mergeCell ref="B667:D667"/>
    <mergeCell ref="E667:F667"/>
    <mergeCell ref="B668:D668"/>
    <mergeCell ref="E668:F668"/>
    <mergeCell ref="B669:D669"/>
    <mergeCell ref="E669:F669"/>
    <mergeCell ref="B664:D664"/>
    <mergeCell ref="E664:F664"/>
    <mergeCell ref="B665:D665"/>
    <mergeCell ref="E665:F665"/>
    <mergeCell ref="B666:D666"/>
    <mergeCell ref="E666:F666"/>
    <mergeCell ref="B661:D661"/>
    <mergeCell ref="E661:F661"/>
    <mergeCell ref="B662:D662"/>
    <mergeCell ref="E662:F662"/>
    <mergeCell ref="B663:D663"/>
    <mergeCell ref="E663:F663"/>
    <mergeCell ref="B658:D658"/>
    <mergeCell ref="E658:F658"/>
    <mergeCell ref="B659:D659"/>
    <mergeCell ref="E659:F659"/>
    <mergeCell ref="B660:D660"/>
    <mergeCell ref="E660:F660"/>
    <mergeCell ref="B655:D655"/>
    <mergeCell ref="E655:F655"/>
    <mergeCell ref="B656:D656"/>
    <mergeCell ref="E656:F656"/>
    <mergeCell ref="B657:D657"/>
    <mergeCell ref="E657:F657"/>
    <mergeCell ref="B652:D652"/>
    <mergeCell ref="E652:F652"/>
    <mergeCell ref="B653:D653"/>
    <mergeCell ref="E653:F653"/>
    <mergeCell ref="B654:D654"/>
    <mergeCell ref="E654:F654"/>
    <mergeCell ref="B649:D649"/>
    <mergeCell ref="E649:F649"/>
    <mergeCell ref="B650:D650"/>
    <mergeCell ref="E650:F650"/>
    <mergeCell ref="B651:D651"/>
    <mergeCell ref="E651:F651"/>
    <mergeCell ref="B646:D646"/>
    <mergeCell ref="E646:F646"/>
    <mergeCell ref="B647:D647"/>
    <mergeCell ref="E647:F647"/>
    <mergeCell ref="B648:D648"/>
    <mergeCell ref="E648:F648"/>
    <mergeCell ref="B643:D643"/>
    <mergeCell ref="E643:F643"/>
    <mergeCell ref="B644:D644"/>
    <mergeCell ref="E644:F644"/>
    <mergeCell ref="B645:D645"/>
    <mergeCell ref="E645:F645"/>
    <mergeCell ref="B640:D640"/>
    <mergeCell ref="E640:F640"/>
    <mergeCell ref="B641:D641"/>
    <mergeCell ref="E641:F641"/>
    <mergeCell ref="B642:D642"/>
    <mergeCell ref="E642:F642"/>
    <mergeCell ref="B637:D637"/>
    <mergeCell ref="E637:F637"/>
    <mergeCell ref="B638:D638"/>
    <mergeCell ref="E638:F638"/>
    <mergeCell ref="B639:D639"/>
    <mergeCell ref="E639:F639"/>
    <mergeCell ref="B634:D634"/>
    <mergeCell ref="E634:F634"/>
    <mergeCell ref="B635:D635"/>
    <mergeCell ref="E635:F635"/>
    <mergeCell ref="B636:D636"/>
    <mergeCell ref="E636:F636"/>
    <mergeCell ref="B631:D631"/>
    <mergeCell ref="E631:F631"/>
    <mergeCell ref="B632:D632"/>
    <mergeCell ref="E632:F632"/>
    <mergeCell ref="B633:D633"/>
    <mergeCell ref="E633:F633"/>
    <mergeCell ref="B628:D628"/>
    <mergeCell ref="E628:F628"/>
    <mergeCell ref="B629:D629"/>
    <mergeCell ref="E629:F629"/>
    <mergeCell ref="B630:D630"/>
    <mergeCell ref="E630:F630"/>
    <mergeCell ref="B625:D625"/>
    <mergeCell ref="E625:F625"/>
    <mergeCell ref="B626:D626"/>
    <mergeCell ref="E626:F626"/>
    <mergeCell ref="B627:D627"/>
    <mergeCell ref="E627:F627"/>
    <mergeCell ref="B622:D622"/>
    <mergeCell ref="E622:F622"/>
    <mergeCell ref="B623:D623"/>
    <mergeCell ref="E623:F623"/>
    <mergeCell ref="B624:D624"/>
    <mergeCell ref="E624:F624"/>
    <mergeCell ref="B619:D619"/>
    <mergeCell ref="E619:F619"/>
    <mergeCell ref="B620:D620"/>
    <mergeCell ref="E620:F620"/>
    <mergeCell ref="B621:D621"/>
    <mergeCell ref="E621:F621"/>
    <mergeCell ref="B616:D616"/>
    <mergeCell ref="E616:F616"/>
    <mergeCell ref="B617:D617"/>
    <mergeCell ref="E617:F617"/>
    <mergeCell ref="B618:D618"/>
    <mergeCell ref="E618:F618"/>
    <mergeCell ref="B613:D613"/>
    <mergeCell ref="E613:F613"/>
    <mergeCell ref="B614:D614"/>
    <mergeCell ref="E614:F614"/>
    <mergeCell ref="B615:D615"/>
    <mergeCell ref="E615:F615"/>
    <mergeCell ref="B610:D610"/>
    <mergeCell ref="E610:F610"/>
    <mergeCell ref="B611:D611"/>
    <mergeCell ref="E611:F611"/>
    <mergeCell ref="B612:D612"/>
    <mergeCell ref="E612:F612"/>
    <mergeCell ref="B607:D607"/>
    <mergeCell ref="E607:F607"/>
    <mergeCell ref="B608:D608"/>
    <mergeCell ref="E608:F608"/>
    <mergeCell ref="B609:D609"/>
    <mergeCell ref="E609:F609"/>
    <mergeCell ref="B604:D604"/>
    <mergeCell ref="E604:F604"/>
    <mergeCell ref="B605:D605"/>
    <mergeCell ref="E605:F605"/>
    <mergeCell ref="B606:D606"/>
    <mergeCell ref="E606:F606"/>
    <mergeCell ref="B601:D601"/>
    <mergeCell ref="E601:F601"/>
    <mergeCell ref="B602:D602"/>
    <mergeCell ref="E602:F602"/>
    <mergeCell ref="B603:D603"/>
    <mergeCell ref="E603:F603"/>
    <mergeCell ref="B598:D598"/>
    <mergeCell ref="E598:F598"/>
    <mergeCell ref="B599:D599"/>
    <mergeCell ref="E599:F599"/>
    <mergeCell ref="B600:D600"/>
    <mergeCell ref="E600:F600"/>
    <mergeCell ref="B595:D595"/>
    <mergeCell ref="E595:F595"/>
    <mergeCell ref="B596:D596"/>
    <mergeCell ref="E596:F596"/>
    <mergeCell ref="B597:D597"/>
    <mergeCell ref="E597:F597"/>
    <mergeCell ref="B592:D592"/>
    <mergeCell ref="E592:F592"/>
    <mergeCell ref="B593:D593"/>
    <mergeCell ref="E593:F593"/>
    <mergeCell ref="B594:D594"/>
    <mergeCell ref="E594:F594"/>
    <mergeCell ref="B589:D589"/>
    <mergeCell ref="E589:F589"/>
    <mergeCell ref="B590:D590"/>
    <mergeCell ref="E590:F590"/>
    <mergeCell ref="B591:D591"/>
    <mergeCell ref="E591:F591"/>
    <mergeCell ref="B586:D586"/>
    <mergeCell ref="E586:F586"/>
    <mergeCell ref="B587:D587"/>
    <mergeCell ref="E587:F587"/>
    <mergeCell ref="B588:D588"/>
    <mergeCell ref="E588:F588"/>
    <mergeCell ref="B583:D583"/>
    <mergeCell ref="E583:F583"/>
    <mergeCell ref="B584:D584"/>
    <mergeCell ref="E584:F584"/>
    <mergeCell ref="B585:D585"/>
    <mergeCell ref="E585:F585"/>
    <mergeCell ref="B580:D580"/>
    <mergeCell ref="E580:F580"/>
    <mergeCell ref="B581:D581"/>
    <mergeCell ref="E581:F581"/>
    <mergeCell ref="B582:D582"/>
    <mergeCell ref="E582:F582"/>
    <mergeCell ref="B577:D577"/>
    <mergeCell ref="E577:F577"/>
    <mergeCell ref="B578:D578"/>
    <mergeCell ref="E578:F578"/>
    <mergeCell ref="B579:D579"/>
    <mergeCell ref="E579:F579"/>
    <mergeCell ref="B574:D574"/>
    <mergeCell ref="E574:F574"/>
    <mergeCell ref="B575:D575"/>
    <mergeCell ref="E575:F575"/>
    <mergeCell ref="B576:D576"/>
    <mergeCell ref="E576:F576"/>
    <mergeCell ref="B571:D571"/>
    <mergeCell ref="E571:F571"/>
    <mergeCell ref="B572:D572"/>
    <mergeCell ref="E572:F572"/>
    <mergeCell ref="B573:D573"/>
    <mergeCell ref="E573:F573"/>
    <mergeCell ref="B568:D568"/>
    <mergeCell ref="E568:F568"/>
    <mergeCell ref="B569:D569"/>
    <mergeCell ref="E569:F569"/>
    <mergeCell ref="B570:D570"/>
    <mergeCell ref="E570:F570"/>
    <mergeCell ref="B565:D565"/>
    <mergeCell ref="E565:F565"/>
    <mergeCell ref="B566:D566"/>
    <mergeCell ref="E566:F566"/>
    <mergeCell ref="B567:D567"/>
    <mergeCell ref="E567:F567"/>
    <mergeCell ref="B562:D562"/>
    <mergeCell ref="E562:F562"/>
    <mergeCell ref="B563:D563"/>
    <mergeCell ref="E563:F563"/>
    <mergeCell ref="B564:D564"/>
    <mergeCell ref="E564:F564"/>
    <mergeCell ref="B559:D559"/>
    <mergeCell ref="E559:F559"/>
    <mergeCell ref="B560:D560"/>
    <mergeCell ref="E560:F560"/>
    <mergeCell ref="B561:D561"/>
    <mergeCell ref="E561:F561"/>
    <mergeCell ref="B556:D556"/>
    <mergeCell ref="E556:F556"/>
    <mergeCell ref="B557:D557"/>
    <mergeCell ref="E557:F557"/>
    <mergeCell ref="B558:D558"/>
    <mergeCell ref="E558:F558"/>
    <mergeCell ref="B553:D553"/>
    <mergeCell ref="E553:F553"/>
    <mergeCell ref="B554:D554"/>
    <mergeCell ref="E554:F554"/>
    <mergeCell ref="B555:D555"/>
    <mergeCell ref="E555:F555"/>
    <mergeCell ref="B550:D550"/>
    <mergeCell ref="E550:F550"/>
    <mergeCell ref="B551:D551"/>
    <mergeCell ref="E551:F551"/>
    <mergeCell ref="B552:D552"/>
    <mergeCell ref="E552:F552"/>
    <mergeCell ref="B547:D547"/>
    <mergeCell ref="E547:F547"/>
    <mergeCell ref="B548:D548"/>
    <mergeCell ref="E548:F548"/>
    <mergeCell ref="B549:D549"/>
    <mergeCell ref="E549:F549"/>
    <mergeCell ref="B544:D544"/>
    <mergeCell ref="E544:F544"/>
    <mergeCell ref="B545:D545"/>
    <mergeCell ref="E545:F545"/>
    <mergeCell ref="B546:D546"/>
    <mergeCell ref="E546:F546"/>
    <mergeCell ref="B541:D541"/>
    <mergeCell ref="E541:F541"/>
    <mergeCell ref="B542:D542"/>
    <mergeCell ref="E542:F542"/>
    <mergeCell ref="B543:D543"/>
    <mergeCell ref="E543:F543"/>
    <mergeCell ref="B538:D538"/>
    <mergeCell ref="E538:F538"/>
    <mergeCell ref="B539:D539"/>
    <mergeCell ref="E539:F539"/>
    <mergeCell ref="B540:D540"/>
    <mergeCell ref="E540:F540"/>
    <mergeCell ref="B535:D535"/>
    <mergeCell ref="E535:F535"/>
    <mergeCell ref="B536:D536"/>
    <mergeCell ref="E536:F536"/>
    <mergeCell ref="B537:D537"/>
    <mergeCell ref="E537:F537"/>
    <mergeCell ref="B532:D532"/>
    <mergeCell ref="E532:F532"/>
    <mergeCell ref="B533:D533"/>
    <mergeCell ref="E533:F533"/>
    <mergeCell ref="B534:D534"/>
    <mergeCell ref="E534:F534"/>
    <mergeCell ref="B529:D529"/>
    <mergeCell ref="E529:F529"/>
    <mergeCell ref="B530:D530"/>
    <mergeCell ref="E530:F530"/>
    <mergeCell ref="B531:D531"/>
    <mergeCell ref="E531:F531"/>
    <mergeCell ref="B526:D526"/>
    <mergeCell ref="E526:F526"/>
    <mergeCell ref="B527:D527"/>
    <mergeCell ref="E527:F527"/>
    <mergeCell ref="B528:D528"/>
    <mergeCell ref="E528:F528"/>
    <mergeCell ref="B523:D523"/>
    <mergeCell ref="E523:F523"/>
    <mergeCell ref="B524:D524"/>
    <mergeCell ref="E524:F524"/>
    <mergeCell ref="B525:D525"/>
    <mergeCell ref="E525:F525"/>
    <mergeCell ref="B520:D520"/>
    <mergeCell ref="E520:F520"/>
    <mergeCell ref="B521:D521"/>
    <mergeCell ref="E521:F521"/>
    <mergeCell ref="B522:D522"/>
    <mergeCell ref="E522:F522"/>
    <mergeCell ref="B517:D517"/>
    <mergeCell ref="E517:F517"/>
    <mergeCell ref="B518:D518"/>
    <mergeCell ref="E518:F518"/>
    <mergeCell ref="B519:D519"/>
    <mergeCell ref="E519:F519"/>
    <mergeCell ref="B514:D514"/>
    <mergeCell ref="E514:F514"/>
    <mergeCell ref="B515:D515"/>
    <mergeCell ref="E515:F515"/>
    <mergeCell ref="B516:D516"/>
    <mergeCell ref="E516:F516"/>
    <mergeCell ref="B511:D511"/>
    <mergeCell ref="E511:F511"/>
    <mergeCell ref="B512:D512"/>
    <mergeCell ref="E512:F512"/>
    <mergeCell ref="B513:D513"/>
    <mergeCell ref="E513:F513"/>
    <mergeCell ref="B508:D508"/>
    <mergeCell ref="E508:F508"/>
    <mergeCell ref="B509:D509"/>
    <mergeCell ref="E509:F509"/>
    <mergeCell ref="B510:D510"/>
    <mergeCell ref="E510:F510"/>
    <mergeCell ref="B505:D505"/>
    <mergeCell ref="E505:F505"/>
    <mergeCell ref="B506:D506"/>
    <mergeCell ref="E506:F506"/>
    <mergeCell ref="B507:D507"/>
    <mergeCell ref="E507:F507"/>
    <mergeCell ref="B502:D502"/>
    <mergeCell ref="E502:F502"/>
    <mergeCell ref="B503:D503"/>
    <mergeCell ref="E503:F503"/>
    <mergeCell ref="B504:D504"/>
    <mergeCell ref="E504:F504"/>
    <mergeCell ref="B499:D499"/>
    <mergeCell ref="E499:F499"/>
    <mergeCell ref="B500:D500"/>
    <mergeCell ref="E500:F500"/>
    <mergeCell ref="B501:D501"/>
    <mergeCell ref="E501:F501"/>
    <mergeCell ref="B496:D496"/>
    <mergeCell ref="E496:F496"/>
    <mergeCell ref="B497:D497"/>
    <mergeCell ref="E497:F497"/>
    <mergeCell ref="B498:D498"/>
    <mergeCell ref="E498:F498"/>
    <mergeCell ref="B493:D493"/>
    <mergeCell ref="E493:F493"/>
    <mergeCell ref="B494:D494"/>
    <mergeCell ref="E494:F494"/>
    <mergeCell ref="B495:D495"/>
    <mergeCell ref="E495:F495"/>
    <mergeCell ref="B490:D490"/>
    <mergeCell ref="E490:F490"/>
    <mergeCell ref="B491:D491"/>
    <mergeCell ref="E491:F491"/>
    <mergeCell ref="B492:D492"/>
    <mergeCell ref="E492:F492"/>
    <mergeCell ref="B487:D487"/>
    <mergeCell ref="E487:F487"/>
    <mergeCell ref="B488:D488"/>
    <mergeCell ref="E488:F488"/>
    <mergeCell ref="B489:D489"/>
    <mergeCell ref="E489:F489"/>
    <mergeCell ref="B484:D484"/>
    <mergeCell ref="E484:F484"/>
    <mergeCell ref="B485:D485"/>
    <mergeCell ref="E485:F485"/>
    <mergeCell ref="B486:D486"/>
    <mergeCell ref="E486:F486"/>
    <mergeCell ref="B481:D481"/>
    <mergeCell ref="E481:F481"/>
    <mergeCell ref="B482:D482"/>
    <mergeCell ref="E482:F482"/>
    <mergeCell ref="B483:D483"/>
    <mergeCell ref="E483:F483"/>
    <mergeCell ref="B478:D478"/>
    <mergeCell ref="E478:F478"/>
    <mergeCell ref="B479:D479"/>
    <mergeCell ref="E479:F479"/>
    <mergeCell ref="B480:D480"/>
    <mergeCell ref="E480:F480"/>
    <mergeCell ref="B475:D475"/>
    <mergeCell ref="E475:F475"/>
    <mergeCell ref="B476:D476"/>
    <mergeCell ref="E476:F476"/>
    <mergeCell ref="B477:D477"/>
    <mergeCell ref="E477:F477"/>
    <mergeCell ref="B472:D472"/>
    <mergeCell ref="E472:F472"/>
    <mergeCell ref="B473:D473"/>
    <mergeCell ref="E473:F473"/>
    <mergeCell ref="B474:D474"/>
    <mergeCell ref="E474:F474"/>
    <mergeCell ref="B469:D469"/>
    <mergeCell ref="E469:F469"/>
    <mergeCell ref="B470:D470"/>
    <mergeCell ref="E470:F470"/>
    <mergeCell ref="B471:D471"/>
    <mergeCell ref="E471:F471"/>
    <mergeCell ref="B466:D466"/>
    <mergeCell ref="E466:F466"/>
    <mergeCell ref="B467:D467"/>
    <mergeCell ref="E467:F467"/>
    <mergeCell ref="B468:D468"/>
    <mergeCell ref="E468:F468"/>
    <mergeCell ref="B463:D463"/>
    <mergeCell ref="E463:F463"/>
    <mergeCell ref="B464:D464"/>
    <mergeCell ref="E464:F464"/>
    <mergeCell ref="B465:D465"/>
    <mergeCell ref="E465:F465"/>
    <mergeCell ref="B460:D460"/>
    <mergeCell ref="E460:F460"/>
    <mergeCell ref="B461:D461"/>
    <mergeCell ref="E461:F461"/>
    <mergeCell ref="B462:D462"/>
    <mergeCell ref="E462:F462"/>
    <mergeCell ref="B457:D457"/>
    <mergeCell ref="E457:F457"/>
    <mergeCell ref="B458:D458"/>
    <mergeCell ref="E458:F458"/>
    <mergeCell ref="B459:D459"/>
    <mergeCell ref="E459:F459"/>
    <mergeCell ref="B454:D454"/>
    <mergeCell ref="E454:F454"/>
    <mergeCell ref="B455:D455"/>
    <mergeCell ref="E455:F455"/>
    <mergeCell ref="B456:D456"/>
    <mergeCell ref="E456:F456"/>
    <mergeCell ref="B451:D451"/>
    <mergeCell ref="E451:F451"/>
    <mergeCell ref="B452:D452"/>
    <mergeCell ref="E452:F452"/>
    <mergeCell ref="B453:D453"/>
    <mergeCell ref="E453:F453"/>
    <mergeCell ref="B448:D448"/>
    <mergeCell ref="E448:F448"/>
    <mergeCell ref="B449:D449"/>
    <mergeCell ref="E449:F449"/>
    <mergeCell ref="B450:D450"/>
    <mergeCell ref="E450:F450"/>
    <mergeCell ref="B445:D445"/>
    <mergeCell ref="E445:F445"/>
    <mergeCell ref="B446:D446"/>
    <mergeCell ref="E446:F446"/>
    <mergeCell ref="B447:D447"/>
    <mergeCell ref="E447:F447"/>
    <mergeCell ref="B442:D442"/>
    <mergeCell ref="E442:F442"/>
    <mergeCell ref="B443:D443"/>
    <mergeCell ref="E443:F443"/>
    <mergeCell ref="B444:D444"/>
    <mergeCell ref="E444:F444"/>
    <mergeCell ref="B439:D439"/>
    <mergeCell ref="E439:F439"/>
    <mergeCell ref="B440:D440"/>
    <mergeCell ref="E440:F440"/>
    <mergeCell ref="B441:D441"/>
    <mergeCell ref="E441:F441"/>
    <mergeCell ref="B436:D436"/>
    <mergeCell ref="E436:F436"/>
    <mergeCell ref="B437:D437"/>
    <mergeCell ref="E437:F437"/>
    <mergeCell ref="B438:D438"/>
    <mergeCell ref="E438:F438"/>
    <mergeCell ref="B433:D433"/>
    <mergeCell ref="E433:F433"/>
    <mergeCell ref="B434:D434"/>
    <mergeCell ref="E434:F434"/>
    <mergeCell ref="B435:D435"/>
    <mergeCell ref="E435:F435"/>
    <mergeCell ref="B430:D430"/>
    <mergeCell ref="E430:F430"/>
    <mergeCell ref="B431:D431"/>
    <mergeCell ref="E431:F431"/>
    <mergeCell ref="B432:D432"/>
    <mergeCell ref="E432:F432"/>
    <mergeCell ref="B427:D427"/>
    <mergeCell ref="E427:F427"/>
    <mergeCell ref="B428:D428"/>
    <mergeCell ref="E428:F428"/>
    <mergeCell ref="B429:D429"/>
    <mergeCell ref="E429:F429"/>
    <mergeCell ref="B424:D424"/>
    <mergeCell ref="E424:F424"/>
    <mergeCell ref="B425:D425"/>
    <mergeCell ref="E425:F425"/>
    <mergeCell ref="B426:D426"/>
    <mergeCell ref="E426:F426"/>
    <mergeCell ref="B421:D421"/>
    <mergeCell ref="E421:F421"/>
    <mergeCell ref="B422:D422"/>
    <mergeCell ref="E422:F422"/>
    <mergeCell ref="B423:D423"/>
    <mergeCell ref="E423:F423"/>
    <mergeCell ref="B418:D418"/>
    <mergeCell ref="E418:F418"/>
    <mergeCell ref="B419:D419"/>
    <mergeCell ref="E419:F419"/>
    <mergeCell ref="B420:D420"/>
    <mergeCell ref="E420:F420"/>
    <mergeCell ref="B415:D415"/>
    <mergeCell ref="E415:F415"/>
    <mergeCell ref="B416:D416"/>
    <mergeCell ref="E416:F416"/>
    <mergeCell ref="B417:D417"/>
    <mergeCell ref="E417:F417"/>
    <mergeCell ref="B412:D412"/>
    <mergeCell ref="E412:F412"/>
    <mergeCell ref="B413:D413"/>
    <mergeCell ref="E413:F413"/>
    <mergeCell ref="B414:D414"/>
    <mergeCell ref="E414:F414"/>
    <mergeCell ref="B409:D409"/>
    <mergeCell ref="E409:F409"/>
    <mergeCell ref="B410:D410"/>
    <mergeCell ref="E410:F410"/>
    <mergeCell ref="B411:D411"/>
    <mergeCell ref="E411:F411"/>
    <mergeCell ref="B406:D406"/>
    <mergeCell ref="E406:F406"/>
    <mergeCell ref="B407:D407"/>
    <mergeCell ref="E407:F407"/>
    <mergeCell ref="B408:D408"/>
    <mergeCell ref="E408:F408"/>
    <mergeCell ref="B403:D403"/>
    <mergeCell ref="E403:F403"/>
    <mergeCell ref="B404:D404"/>
    <mergeCell ref="E404:F404"/>
    <mergeCell ref="B405:D405"/>
    <mergeCell ref="E405:F405"/>
    <mergeCell ref="B400:D400"/>
    <mergeCell ref="E400:F400"/>
    <mergeCell ref="B401:D401"/>
    <mergeCell ref="E401:F401"/>
    <mergeCell ref="B402:D402"/>
    <mergeCell ref="E402:F402"/>
    <mergeCell ref="B397:D397"/>
    <mergeCell ref="E397:F397"/>
    <mergeCell ref="B398:D398"/>
    <mergeCell ref="E398:F398"/>
    <mergeCell ref="B399:D399"/>
    <mergeCell ref="E399:F399"/>
    <mergeCell ref="B394:D394"/>
    <mergeCell ref="E394:F394"/>
    <mergeCell ref="B395:D395"/>
    <mergeCell ref="E395:F395"/>
    <mergeCell ref="B396:D396"/>
    <mergeCell ref="E396:F396"/>
    <mergeCell ref="B391:D391"/>
    <mergeCell ref="E391:F391"/>
    <mergeCell ref="B392:D392"/>
    <mergeCell ref="E392:F392"/>
    <mergeCell ref="B393:D393"/>
    <mergeCell ref="E393:F393"/>
    <mergeCell ref="B388:D388"/>
    <mergeCell ref="E388:F388"/>
    <mergeCell ref="B389:D389"/>
    <mergeCell ref="E389:F389"/>
    <mergeCell ref="B390:D390"/>
    <mergeCell ref="E390:F390"/>
    <mergeCell ref="B385:D385"/>
    <mergeCell ref="E385:F385"/>
    <mergeCell ref="B386:D386"/>
    <mergeCell ref="E386:F386"/>
    <mergeCell ref="B387:D387"/>
    <mergeCell ref="E387:F387"/>
    <mergeCell ref="B382:D382"/>
    <mergeCell ref="E382:F382"/>
    <mergeCell ref="B383:D383"/>
    <mergeCell ref="E383:F383"/>
    <mergeCell ref="B384:D384"/>
    <mergeCell ref="E384:F384"/>
    <mergeCell ref="B379:D379"/>
    <mergeCell ref="E379:F379"/>
    <mergeCell ref="B380:D380"/>
    <mergeCell ref="E380:F380"/>
    <mergeCell ref="B381:D381"/>
    <mergeCell ref="E381:F381"/>
    <mergeCell ref="B376:D376"/>
    <mergeCell ref="E376:F376"/>
    <mergeCell ref="B377:D377"/>
    <mergeCell ref="E377:F377"/>
    <mergeCell ref="B378:D378"/>
    <mergeCell ref="E378:F378"/>
    <mergeCell ref="B373:D373"/>
    <mergeCell ref="E373:F373"/>
    <mergeCell ref="B374:D374"/>
    <mergeCell ref="E374:F374"/>
    <mergeCell ref="B375:D375"/>
    <mergeCell ref="E375:F375"/>
    <mergeCell ref="B370:D370"/>
    <mergeCell ref="E370:F370"/>
    <mergeCell ref="B371:D371"/>
    <mergeCell ref="E371:F371"/>
    <mergeCell ref="B372:D372"/>
    <mergeCell ref="E372:F372"/>
    <mergeCell ref="B367:D367"/>
    <mergeCell ref="E367:F367"/>
    <mergeCell ref="B368:D368"/>
    <mergeCell ref="E368:F368"/>
    <mergeCell ref="B369:D369"/>
    <mergeCell ref="E369:F369"/>
    <mergeCell ref="B364:D364"/>
    <mergeCell ref="E364:F364"/>
    <mergeCell ref="B365:D365"/>
    <mergeCell ref="E365:F365"/>
    <mergeCell ref="B366:D366"/>
    <mergeCell ref="E366:F366"/>
    <mergeCell ref="B361:D361"/>
    <mergeCell ref="E361:F361"/>
    <mergeCell ref="B362:D362"/>
    <mergeCell ref="E362:F362"/>
    <mergeCell ref="B363:D363"/>
    <mergeCell ref="E363:F363"/>
    <mergeCell ref="B358:D358"/>
    <mergeCell ref="E358:F358"/>
    <mergeCell ref="B359:D359"/>
    <mergeCell ref="E359:F359"/>
    <mergeCell ref="B360:D360"/>
    <mergeCell ref="E360:F360"/>
    <mergeCell ref="B355:D355"/>
    <mergeCell ref="E355:F355"/>
    <mergeCell ref="B356:D356"/>
    <mergeCell ref="E356:F356"/>
    <mergeCell ref="B357:D357"/>
    <mergeCell ref="E357:F357"/>
    <mergeCell ref="B352:D352"/>
    <mergeCell ref="E352:F352"/>
    <mergeCell ref="B353:D353"/>
    <mergeCell ref="E353:F353"/>
    <mergeCell ref="B354:D354"/>
    <mergeCell ref="E354:F354"/>
    <mergeCell ref="B349:D349"/>
    <mergeCell ref="E349:F349"/>
    <mergeCell ref="B350:D350"/>
    <mergeCell ref="E350:F350"/>
    <mergeCell ref="B351:D351"/>
    <mergeCell ref="E351:F351"/>
    <mergeCell ref="B346:D346"/>
    <mergeCell ref="E346:F346"/>
    <mergeCell ref="B347:D347"/>
    <mergeCell ref="E347:F347"/>
    <mergeCell ref="B348:D348"/>
    <mergeCell ref="E348:F348"/>
    <mergeCell ref="B343:D343"/>
    <mergeCell ref="E343:F343"/>
    <mergeCell ref="B344:D344"/>
    <mergeCell ref="E344:F344"/>
    <mergeCell ref="B345:D345"/>
    <mergeCell ref="E345:F345"/>
    <mergeCell ref="B340:D340"/>
    <mergeCell ref="E340:F340"/>
    <mergeCell ref="B341:D341"/>
    <mergeCell ref="E341:F341"/>
    <mergeCell ref="B342:D342"/>
    <mergeCell ref="E342:F342"/>
    <mergeCell ref="B337:D337"/>
    <mergeCell ref="E337:F337"/>
    <mergeCell ref="B338:D338"/>
    <mergeCell ref="E338:F338"/>
    <mergeCell ref="B339:D339"/>
    <mergeCell ref="E339:F339"/>
    <mergeCell ref="B334:D334"/>
    <mergeCell ref="E334:F334"/>
    <mergeCell ref="B335:D335"/>
    <mergeCell ref="E335:F335"/>
    <mergeCell ref="B336:D336"/>
    <mergeCell ref="E336:F336"/>
    <mergeCell ref="B331:D331"/>
    <mergeCell ref="E331:F331"/>
    <mergeCell ref="B332:D332"/>
    <mergeCell ref="E332:F332"/>
    <mergeCell ref="B333:D333"/>
    <mergeCell ref="E333:F333"/>
    <mergeCell ref="B328:D328"/>
    <mergeCell ref="E328:F328"/>
    <mergeCell ref="B329:D329"/>
    <mergeCell ref="E329:F329"/>
    <mergeCell ref="B330:D330"/>
    <mergeCell ref="E330:F330"/>
    <mergeCell ref="B325:D325"/>
    <mergeCell ref="E325:F325"/>
    <mergeCell ref="B326:D326"/>
    <mergeCell ref="E326:F326"/>
    <mergeCell ref="B327:D327"/>
    <mergeCell ref="E327:F327"/>
    <mergeCell ref="B322:D322"/>
    <mergeCell ref="E322:F322"/>
    <mergeCell ref="B323:D323"/>
    <mergeCell ref="E323:F323"/>
    <mergeCell ref="B324:D324"/>
    <mergeCell ref="E324:F324"/>
    <mergeCell ref="B319:D319"/>
    <mergeCell ref="E319:F319"/>
    <mergeCell ref="B320:D320"/>
    <mergeCell ref="E320:F320"/>
    <mergeCell ref="B321:D321"/>
    <mergeCell ref="E321:F321"/>
    <mergeCell ref="B316:D316"/>
    <mergeCell ref="E316:F316"/>
    <mergeCell ref="B317:D317"/>
    <mergeCell ref="E317:F317"/>
    <mergeCell ref="B318:D318"/>
    <mergeCell ref="E318:F318"/>
    <mergeCell ref="B313:D313"/>
    <mergeCell ref="E313:F313"/>
    <mergeCell ref="B314:D314"/>
    <mergeCell ref="E314:F314"/>
    <mergeCell ref="B315:D315"/>
    <mergeCell ref="E315:F315"/>
    <mergeCell ref="B310:D310"/>
    <mergeCell ref="E310:F310"/>
    <mergeCell ref="B311:D311"/>
    <mergeCell ref="E311:F311"/>
    <mergeCell ref="B312:D312"/>
    <mergeCell ref="E312:F312"/>
    <mergeCell ref="B307:D307"/>
    <mergeCell ref="E307:F307"/>
    <mergeCell ref="B308:D308"/>
    <mergeCell ref="E308:F308"/>
    <mergeCell ref="B309:D309"/>
    <mergeCell ref="E309:F309"/>
    <mergeCell ref="B304:D304"/>
    <mergeCell ref="E304:F304"/>
    <mergeCell ref="B305:D305"/>
    <mergeCell ref="E305:F305"/>
    <mergeCell ref="B306:D306"/>
    <mergeCell ref="E306:F306"/>
    <mergeCell ref="B301:D301"/>
    <mergeCell ref="E301:F301"/>
    <mergeCell ref="B302:D302"/>
    <mergeCell ref="E302:F302"/>
    <mergeCell ref="B303:D303"/>
    <mergeCell ref="E303:F303"/>
    <mergeCell ref="B298:D298"/>
    <mergeCell ref="E298:F298"/>
    <mergeCell ref="B299:D299"/>
    <mergeCell ref="E299:F299"/>
    <mergeCell ref="B300:D300"/>
    <mergeCell ref="E300:F300"/>
    <mergeCell ref="B295:D295"/>
    <mergeCell ref="E295:F295"/>
    <mergeCell ref="B296:D296"/>
    <mergeCell ref="E296:F296"/>
    <mergeCell ref="B297:D297"/>
    <mergeCell ref="E297:F297"/>
    <mergeCell ref="B292:D292"/>
    <mergeCell ref="E292:F292"/>
    <mergeCell ref="B293:D293"/>
    <mergeCell ref="E293:F293"/>
    <mergeCell ref="B294:D294"/>
    <mergeCell ref="E294:F294"/>
    <mergeCell ref="B289:D289"/>
    <mergeCell ref="E289:F289"/>
    <mergeCell ref="B290:D290"/>
    <mergeCell ref="E290:F290"/>
    <mergeCell ref="B291:D291"/>
    <mergeCell ref="E291:F291"/>
    <mergeCell ref="B286:D286"/>
    <mergeCell ref="E286:F286"/>
    <mergeCell ref="B287:D287"/>
    <mergeCell ref="E287:F287"/>
    <mergeCell ref="B288:D288"/>
    <mergeCell ref="E288:F288"/>
    <mergeCell ref="B283:D283"/>
    <mergeCell ref="E283:F283"/>
    <mergeCell ref="B284:D284"/>
    <mergeCell ref="E284:F284"/>
    <mergeCell ref="B285:D285"/>
    <mergeCell ref="E285:F285"/>
    <mergeCell ref="B280:D280"/>
    <mergeCell ref="E280:F280"/>
    <mergeCell ref="B281:D281"/>
    <mergeCell ref="E281:F281"/>
    <mergeCell ref="B282:D282"/>
    <mergeCell ref="E282:F282"/>
    <mergeCell ref="B277:D277"/>
    <mergeCell ref="E277:F277"/>
    <mergeCell ref="B278:D278"/>
    <mergeCell ref="E278:F278"/>
    <mergeCell ref="B279:D279"/>
    <mergeCell ref="E279:F279"/>
    <mergeCell ref="B274:D274"/>
    <mergeCell ref="E274:F274"/>
    <mergeCell ref="B275:D275"/>
    <mergeCell ref="E275:F275"/>
    <mergeCell ref="B276:D276"/>
    <mergeCell ref="E276:F276"/>
    <mergeCell ref="B271:D271"/>
    <mergeCell ref="E271:F271"/>
    <mergeCell ref="B272:D272"/>
    <mergeCell ref="E272:F272"/>
    <mergeCell ref="B273:D273"/>
    <mergeCell ref="E273:F273"/>
    <mergeCell ref="B268:D268"/>
    <mergeCell ref="E268:F268"/>
    <mergeCell ref="B269:D269"/>
    <mergeCell ref="E269:F269"/>
    <mergeCell ref="B270:D270"/>
    <mergeCell ref="E270:F270"/>
    <mergeCell ref="B265:D265"/>
    <mergeCell ref="E265:F265"/>
    <mergeCell ref="B266:D266"/>
    <mergeCell ref="E266:F266"/>
    <mergeCell ref="B267:D267"/>
    <mergeCell ref="E267:F267"/>
    <mergeCell ref="B262:D262"/>
    <mergeCell ref="E262:F262"/>
    <mergeCell ref="B263:D263"/>
    <mergeCell ref="E263:F263"/>
    <mergeCell ref="B264:D264"/>
    <mergeCell ref="E264:F264"/>
    <mergeCell ref="B259:D259"/>
    <mergeCell ref="E259:F259"/>
    <mergeCell ref="B260:D260"/>
    <mergeCell ref="E260:F260"/>
    <mergeCell ref="B261:D261"/>
    <mergeCell ref="E261:F261"/>
    <mergeCell ref="B256:D256"/>
    <mergeCell ref="E256:F256"/>
    <mergeCell ref="B257:D257"/>
    <mergeCell ref="E257:F257"/>
    <mergeCell ref="B258:D258"/>
    <mergeCell ref="E258:F258"/>
    <mergeCell ref="B253:D253"/>
    <mergeCell ref="E253:F253"/>
    <mergeCell ref="B254:D254"/>
    <mergeCell ref="E254:F254"/>
    <mergeCell ref="B255:D255"/>
    <mergeCell ref="E255:F255"/>
    <mergeCell ref="B250:D250"/>
    <mergeCell ref="E250:F250"/>
    <mergeCell ref="B251:D251"/>
    <mergeCell ref="E251:F251"/>
    <mergeCell ref="B252:D252"/>
    <mergeCell ref="E252:F252"/>
    <mergeCell ref="B247:D247"/>
    <mergeCell ref="E247:F247"/>
    <mergeCell ref="B248:D248"/>
    <mergeCell ref="E248:F248"/>
    <mergeCell ref="B249:D249"/>
    <mergeCell ref="E249:F249"/>
    <mergeCell ref="B244:D244"/>
    <mergeCell ref="E244:F244"/>
    <mergeCell ref="B245:D245"/>
    <mergeCell ref="E245:F245"/>
    <mergeCell ref="B246:D246"/>
    <mergeCell ref="E246:F246"/>
    <mergeCell ref="B241:D241"/>
    <mergeCell ref="E241:F241"/>
    <mergeCell ref="B242:D242"/>
    <mergeCell ref="E242:F242"/>
    <mergeCell ref="B243:D243"/>
    <mergeCell ref="E243:F243"/>
    <mergeCell ref="B238:D238"/>
    <mergeCell ref="E238:F238"/>
    <mergeCell ref="B239:D239"/>
    <mergeCell ref="E239:F239"/>
    <mergeCell ref="B240:D240"/>
    <mergeCell ref="E240:F240"/>
    <mergeCell ref="B235:D235"/>
    <mergeCell ref="E235:F235"/>
    <mergeCell ref="B236:D236"/>
    <mergeCell ref="E236:F236"/>
    <mergeCell ref="B237:D237"/>
    <mergeCell ref="E237:F237"/>
    <mergeCell ref="B232:D232"/>
    <mergeCell ref="E232:F232"/>
    <mergeCell ref="B233:D233"/>
    <mergeCell ref="E233:F233"/>
    <mergeCell ref="B234:D234"/>
    <mergeCell ref="E234:F234"/>
    <mergeCell ref="B229:D229"/>
    <mergeCell ref="E229:F229"/>
    <mergeCell ref="B230:D230"/>
    <mergeCell ref="E230:F230"/>
    <mergeCell ref="B231:D231"/>
    <mergeCell ref="E231:F231"/>
    <mergeCell ref="B226:D226"/>
    <mergeCell ref="E226:F226"/>
    <mergeCell ref="B227:D227"/>
    <mergeCell ref="E227:F227"/>
    <mergeCell ref="B228:D228"/>
    <mergeCell ref="E228:F228"/>
    <mergeCell ref="B223:D223"/>
    <mergeCell ref="E223:F223"/>
    <mergeCell ref="B224:D224"/>
    <mergeCell ref="E224:F224"/>
    <mergeCell ref="B225:D225"/>
    <mergeCell ref="E225:F225"/>
    <mergeCell ref="B220:D220"/>
    <mergeCell ref="E220:F220"/>
    <mergeCell ref="B221:D221"/>
    <mergeCell ref="E221:F221"/>
    <mergeCell ref="B222:D222"/>
    <mergeCell ref="E222:F222"/>
    <mergeCell ref="B217:D217"/>
    <mergeCell ref="E217:F217"/>
    <mergeCell ref="B218:D218"/>
    <mergeCell ref="E218:F218"/>
    <mergeCell ref="B219:D219"/>
    <mergeCell ref="E219:F219"/>
    <mergeCell ref="B214:D214"/>
    <mergeCell ref="E214:F214"/>
    <mergeCell ref="B215:D215"/>
    <mergeCell ref="E215:F215"/>
    <mergeCell ref="B216:D216"/>
    <mergeCell ref="E216:F216"/>
    <mergeCell ref="B211:D211"/>
    <mergeCell ref="E211:F211"/>
    <mergeCell ref="B212:D212"/>
    <mergeCell ref="E212:F212"/>
    <mergeCell ref="B213:D213"/>
    <mergeCell ref="E213:F213"/>
    <mergeCell ref="B208:D208"/>
    <mergeCell ref="E208:F208"/>
    <mergeCell ref="B209:D209"/>
    <mergeCell ref="E209:F209"/>
    <mergeCell ref="B210:D210"/>
    <mergeCell ref="E210:F210"/>
    <mergeCell ref="B205:D205"/>
    <mergeCell ref="E205:F205"/>
    <mergeCell ref="B206:D206"/>
    <mergeCell ref="E206:F206"/>
    <mergeCell ref="B207:D207"/>
    <mergeCell ref="E207:F207"/>
    <mergeCell ref="B202:D202"/>
    <mergeCell ref="E202:F202"/>
    <mergeCell ref="B203:D203"/>
    <mergeCell ref="E203:F203"/>
    <mergeCell ref="B204:D204"/>
    <mergeCell ref="E204:F204"/>
    <mergeCell ref="B199:D199"/>
    <mergeCell ref="E199:F199"/>
    <mergeCell ref="B200:D200"/>
    <mergeCell ref="E200:F200"/>
    <mergeCell ref="B201:D201"/>
    <mergeCell ref="E201:F201"/>
    <mergeCell ref="B196:D196"/>
    <mergeCell ref="E196:F196"/>
    <mergeCell ref="B197:D197"/>
    <mergeCell ref="E197:F197"/>
    <mergeCell ref="B198:D198"/>
    <mergeCell ref="E198:F198"/>
    <mergeCell ref="B193:D193"/>
    <mergeCell ref="E193:F193"/>
    <mergeCell ref="B194:D194"/>
    <mergeCell ref="E194:F194"/>
    <mergeCell ref="B195:D195"/>
    <mergeCell ref="E195:F195"/>
    <mergeCell ref="B190:D190"/>
    <mergeCell ref="E190:F190"/>
    <mergeCell ref="B191:D191"/>
    <mergeCell ref="E191:F191"/>
    <mergeCell ref="B192:D192"/>
    <mergeCell ref="E192:F192"/>
    <mergeCell ref="B187:D187"/>
    <mergeCell ref="E187:F187"/>
    <mergeCell ref="B188:D188"/>
    <mergeCell ref="E188:F188"/>
    <mergeCell ref="B189:D189"/>
    <mergeCell ref="E189:F189"/>
    <mergeCell ref="B184:D184"/>
    <mergeCell ref="E184:F184"/>
    <mergeCell ref="B185:D185"/>
    <mergeCell ref="E185:F185"/>
    <mergeCell ref="B186:D186"/>
    <mergeCell ref="E186:F186"/>
    <mergeCell ref="B181:D181"/>
    <mergeCell ref="E181:F181"/>
    <mergeCell ref="B182:D182"/>
    <mergeCell ref="E182:F182"/>
    <mergeCell ref="B183:D183"/>
    <mergeCell ref="E183:F183"/>
    <mergeCell ref="B178:D178"/>
    <mergeCell ref="E178:F178"/>
    <mergeCell ref="B179:D179"/>
    <mergeCell ref="E179:F179"/>
    <mergeCell ref="B180:D180"/>
    <mergeCell ref="E180:F180"/>
    <mergeCell ref="B175:D175"/>
    <mergeCell ref="E175:F175"/>
    <mergeCell ref="B176:D176"/>
    <mergeCell ref="E176:F176"/>
    <mergeCell ref="B177:D177"/>
    <mergeCell ref="E177:F177"/>
    <mergeCell ref="B172:D172"/>
    <mergeCell ref="E172:F172"/>
    <mergeCell ref="B173:D173"/>
    <mergeCell ref="E173:F173"/>
    <mergeCell ref="B174:D174"/>
    <mergeCell ref="E174:F174"/>
    <mergeCell ref="B169:D169"/>
    <mergeCell ref="E169:F169"/>
    <mergeCell ref="B170:D170"/>
    <mergeCell ref="E170:F170"/>
    <mergeCell ref="B171:D171"/>
    <mergeCell ref="E171:F171"/>
    <mergeCell ref="B166:D166"/>
    <mergeCell ref="E166:F166"/>
    <mergeCell ref="B167:D167"/>
    <mergeCell ref="E167:F167"/>
    <mergeCell ref="B168:D168"/>
    <mergeCell ref="E168:F168"/>
    <mergeCell ref="B163:D163"/>
    <mergeCell ref="E163:F163"/>
    <mergeCell ref="B164:D164"/>
    <mergeCell ref="E164:F164"/>
    <mergeCell ref="B165:D165"/>
    <mergeCell ref="E165:F165"/>
    <mergeCell ref="B160:D160"/>
    <mergeCell ref="E160:F160"/>
    <mergeCell ref="B161:D161"/>
    <mergeCell ref="E161:F161"/>
    <mergeCell ref="B162:D162"/>
    <mergeCell ref="E162:F162"/>
    <mergeCell ref="B157:D157"/>
    <mergeCell ref="E157:F157"/>
    <mergeCell ref="B158:D158"/>
    <mergeCell ref="E158:F158"/>
    <mergeCell ref="B159:D159"/>
    <mergeCell ref="E159:F159"/>
    <mergeCell ref="B154:D154"/>
    <mergeCell ref="E154:F154"/>
    <mergeCell ref="B155:D155"/>
    <mergeCell ref="E155:F155"/>
    <mergeCell ref="B156:D156"/>
    <mergeCell ref="E156:F156"/>
    <mergeCell ref="B151:D151"/>
    <mergeCell ref="E151:F151"/>
    <mergeCell ref="B152:D152"/>
    <mergeCell ref="E152:F152"/>
    <mergeCell ref="B153:D153"/>
    <mergeCell ref="E153:F153"/>
    <mergeCell ref="B148:D148"/>
    <mergeCell ref="E148:F148"/>
    <mergeCell ref="B149:D149"/>
    <mergeCell ref="E149:F149"/>
    <mergeCell ref="B150:D150"/>
    <mergeCell ref="E150:F150"/>
    <mergeCell ref="B145:D145"/>
    <mergeCell ref="E145:F145"/>
    <mergeCell ref="B146:D146"/>
    <mergeCell ref="E146:F146"/>
    <mergeCell ref="B147:D147"/>
    <mergeCell ref="E147:F147"/>
    <mergeCell ref="B142:D142"/>
    <mergeCell ref="E142:F142"/>
    <mergeCell ref="B143:D143"/>
    <mergeCell ref="E143:F143"/>
    <mergeCell ref="B144:D144"/>
    <mergeCell ref="E144:F144"/>
    <mergeCell ref="B139:D139"/>
    <mergeCell ref="E139:F139"/>
    <mergeCell ref="B140:D140"/>
    <mergeCell ref="E140:F140"/>
    <mergeCell ref="B141:D141"/>
    <mergeCell ref="E141:F141"/>
    <mergeCell ref="B136:D136"/>
    <mergeCell ref="E136:F136"/>
    <mergeCell ref="B137:D137"/>
    <mergeCell ref="E137:F137"/>
    <mergeCell ref="B138:D138"/>
    <mergeCell ref="E138:F138"/>
    <mergeCell ref="B133:D133"/>
    <mergeCell ref="E133:F133"/>
    <mergeCell ref="B134:D134"/>
    <mergeCell ref="E134:F134"/>
    <mergeCell ref="B135:D135"/>
    <mergeCell ref="E135:F135"/>
    <mergeCell ref="B130:D130"/>
    <mergeCell ref="E130:F130"/>
    <mergeCell ref="B131:D131"/>
    <mergeCell ref="E131:F131"/>
    <mergeCell ref="B132:D132"/>
    <mergeCell ref="E132:F132"/>
    <mergeCell ref="B127:D127"/>
    <mergeCell ref="E127:F127"/>
    <mergeCell ref="B128:D128"/>
    <mergeCell ref="E128:F128"/>
    <mergeCell ref="B129:D129"/>
    <mergeCell ref="E129:F129"/>
    <mergeCell ref="B124:D124"/>
    <mergeCell ref="E124:F124"/>
    <mergeCell ref="B125:D125"/>
    <mergeCell ref="E125:F125"/>
    <mergeCell ref="B126:D126"/>
    <mergeCell ref="E126:F126"/>
    <mergeCell ref="B121:D121"/>
    <mergeCell ref="E121:F121"/>
    <mergeCell ref="B122:D122"/>
    <mergeCell ref="E122:F122"/>
    <mergeCell ref="B123:D123"/>
    <mergeCell ref="E123:F123"/>
    <mergeCell ref="B118:D118"/>
    <mergeCell ref="E118:F118"/>
    <mergeCell ref="B119:D119"/>
    <mergeCell ref="E119:F119"/>
    <mergeCell ref="B120:D120"/>
    <mergeCell ref="E120:F120"/>
    <mergeCell ref="B115:D115"/>
    <mergeCell ref="E115:F115"/>
    <mergeCell ref="B116:D116"/>
    <mergeCell ref="E116:F116"/>
    <mergeCell ref="B117:D117"/>
    <mergeCell ref="E117:F117"/>
    <mergeCell ref="B112:D112"/>
    <mergeCell ref="E112:F112"/>
    <mergeCell ref="B113:D113"/>
    <mergeCell ref="E113:F113"/>
    <mergeCell ref="B114:D114"/>
    <mergeCell ref="E114:F114"/>
    <mergeCell ref="B109:D109"/>
    <mergeCell ref="E109:F109"/>
    <mergeCell ref="B110:D110"/>
    <mergeCell ref="E110:F110"/>
    <mergeCell ref="B111:D111"/>
    <mergeCell ref="E111:F111"/>
    <mergeCell ref="B106:D106"/>
    <mergeCell ref="E106:F106"/>
    <mergeCell ref="B107:D107"/>
    <mergeCell ref="E107:F107"/>
    <mergeCell ref="B108:D108"/>
    <mergeCell ref="E108:F108"/>
    <mergeCell ref="B103:D103"/>
    <mergeCell ref="E103:F103"/>
    <mergeCell ref="B104:D104"/>
    <mergeCell ref="E104:F104"/>
    <mergeCell ref="B105:D105"/>
    <mergeCell ref="E105:F105"/>
    <mergeCell ref="B100:D100"/>
    <mergeCell ref="E100:F100"/>
    <mergeCell ref="B101:D101"/>
    <mergeCell ref="E101:F101"/>
    <mergeCell ref="B102:D102"/>
    <mergeCell ref="E102:F102"/>
    <mergeCell ref="B97:D97"/>
    <mergeCell ref="E97:F97"/>
    <mergeCell ref="B98:D98"/>
    <mergeCell ref="E98:F98"/>
    <mergeCell ref="B99:D99"/>
    <mergeCell ref="E99:F99"/>
    <mergeCell ref="B94:D94"/>
    <mergeCell ref="E94:F94"/>
    <mergeCell ref="B95:D95"/>
    <mergeCell ref="E95:F95"/>
    <mergeCell ref="B96:D96"/>
    <mergeCell ref="E96:F96"/>
    <mergeCell ref="B91:D91"/>
    <mergeCell ref="E91:F91"/>
    <mergeCell ref="B92:D92"/>
    <mergeCell ref="E92:F92"/>
    <mergeCell ref="B93:D93"/>
    <mergeCell ref="E93:F93"/>
    <mergeCell ref="B88:D88"/>
    <mergeCell ref="E88:F88"/>
    <mergeCell ref="B89:D89"/>
    <mergeCell ref="E89:F89"/>
    <mergeCell ref="B90:D90"/>
    <mergeCell ref="E90:F90"/>
    <mergeCell ref="B85:D85"/>
    <mergeCell ref="E85:F85"/>
    <mergeCell ref="B86:D86"/>
    <mergeCell ref="E86:F86"/>
    <mergeCell ref="B87:D87"/>
    <mergeCell ref="E87:F87"/>
    <mergeCell ref="B82:D82"/>
    <mergeCell ref="E82:F82"/>
    <mergeCell ref="B83:D83"/>
    <mergeCell ref="E83:F83"/>
    <mergeCell ref="B84:D84"/>
    <mergeCell ref="E84:F84"/>
    <mergeCell ref="B79:D79"/>
    <mergeCell ref="E79:F79"/>
    <mergeCell ref="B80:D80"/>
    <mergeCell ref="E80:F80"/>
    <mergeCell ref="B81:D81"/>
    <mergeCell ref="E81:F81"/>
    <mergeCell ref="B76:D76"/>
    <mergeCell ref="E76:F76"/>
    <mergeCell ref="B77:D77"/>
    <mergeCell ref="E77:F77"/>
    <mergeCell ref="B78:D78"/>
    <mergeCell ref="E78:F78"/>
    <mergeCell ref="B73:D73"/>
    <mergeCell ref="E73:F73"/>
    <mergeCell ref="B74:D74"/>
    <mergeCell ref="E74:F74"/>
    <mergeCell ref="B75:D75"/>
    <mergeCell ref="E75:F75"/>
    <mergeCell ref="B70:D70"/>
    <mergeCell ref="E70:F70"/>
    <mergeCell ref="B71:D71"/>
    <mergeCell ref="E71:F71"/>
    <mergeCell ref="B72:D72"/>
    <mergeCell ref="E72:F72"/>
    <mergeCell ref="B67:D67"/>
    <mergeCell ref="E67:F67"/>
    <mergeCell ref="B68:D68"/>
    <mergeCell ref="E68:F68"/>
    <mergeCell ref="B69:D69"/>
    <mergeCell ref="E69:F69"/>
    <mergeCell ref="B64:D64"/>
    <mergeCell ref="E64:F64"/>
    <mergeCell ref="B65:D65"/>
    <mergeCell ref="E65:F65"/>
    <mergeCell ref="B66:D66"/>
    <mergeCell ref="E66:F66"/>
    <mergeCell ref="B61:D61"/>
    <mergeCell ref="E61:F61"/>
    <mergeCell ref="B62:D62"/>
    <mergeCell ref="E62:F62"/>
    <mergeCell ref="B63:D63"/>
    <mergeCell ref="E63:F63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19:D19"/>
    <mergeCell ref="E19:F19"/>
    <mergeCell ref="B20:D20"/>
    <mergeCell ref="E20:F20"/>
    <mergeCell ref="B21:D21"/>
    <mergeCell ref="E21:F21"/>
    <mergeCell ref="B16:D16"/>
    <mergeCell ref="E16:F16"/>
    <mergeCell ref="B17:D17"/>
    <mergeCell ref="E17:F17"/>
    <mergeCell ref="B18:D18"/>
    <mergeCell ref="E18:F18"/>
    <mergeCell ref="B13:D13"/>
    <mergeCell ref="E13:F13"/>
    <mergeCell ref="B14:D14"/>
    <mergeCell ref="E14:F14"/>
    <mergeCell ref="B15:D15"/>
    <mergeCell ref="E15:F15"/>
    <mergeCell ref="B10:D10"/>
    <mergeCell ref="E10:F10"/>
    <mergeCell ref="B11:D11"/>
    <mergeCell ref="E11:F11"/>
    <mergeCell ref="B12:D12"/>
    <mergeCell ref="E12:F12"/>
    <mergeCell ref="B7:D7"/>
    <mergeCell ref="E7:F7"/>
    <mergeCell ref="B8:D8"/>
    <mergeCell ref="E8:F8"/>
    <mergeCell ref="B9:D9"/>
    <mergeCell ref="E9:F9"/>
    <mergeCell ref="A1313:G1313"/>
    <mergeCell ref="A2:K2"/>
    <mergeCell ref="G1:K1"/>
    <mergeCell ref="K4:K5"/>
    <mergeCell ref="A4:G4"/>
    <mergeCell ref="H4:H5"/>
    <mergeCell ref="I4:I5"/>
    <mergeCell ref="B5:D5"/>
    <mergeCell ref="E5:F5"/>
    <mergeCell ref="A6:G6"/>
  </mergeCells>
  <printOptions/>
  <pageMargins left="0.69" right="0.56" top="0.45" bottom="0.6" header="0.33" footer="0.5118055555555555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irina</cp:lastModifiedBy>
  <cp:lastPrinted>2016-03-18T12:54:08Z</cp:lastPrinted>
  <dcterms:created xsi:type="dcterms:W3CDTF">2015-12-22T15:51:57Z</dcterms:created>
  <dcterms:modified xsi:type="dcterms:W3CDTF">2016-04-26T17:48:52Z</dcterms:modified>
  <cp:category/>
  <cp:version/>
  <cp:contentType/>
  <cp:contentStatus/>
</cp:coreProperties>
</file>